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nebourret/Desktop/"/>
    </mc:Choice>
  </mc:AlternateContent>
  <xr:revisionPtr revIDLastSave="0" documentId="13_ncr:1_{BD2EAB5C-55FE-2E43-8A91-34C29F085055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 BF BG" sheetId="5" r:id="rId1"/>
    <sheet name="RESULTATS TRIÉS BFBG" sheetId="8" r:id="rId2"/>
    <sheet name=" MF MG" sheetId="1" r:id="rId3"/>
    <sheet name="RESULTATS TRIES MF MG" sheetId="11" r:id="rId4"/>
    <sheet name="Bareme" sheetId="4" r:id="rId5"/>
  </sheets>
  <definedNames>
    <definedName name="_xlnm._FilterDatabase" localSheetId="0" hidden="1">' BF BG'!$B$4:$T$19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0" i="11" l="1"/>
  <c r="Q30" i="11"/>
  <c r="O30" i="11"/>
  <c r="M30" i="11"/>
  <c r="K30" i="11"/>
  <c r="I30" i="11"/>
  <c r="G30" i="11"/>
  <c r="S29" i="11"/>
  <c r="Q29" i="11"/>
  <c r="O29" i="11"/>
  <c r="M29" i="11"/>
  <c r="K29" i="11"/>
  <c r="I29" i="11"/>
  <c r="G29" i="11"/>
  <c r="S28" i="11"/>
  <c r="Q28" i="11"/>
  <c r="O28" i="11"/>
  <c r="M28" i="11"/>
  <c r="K28" i="11"/>
  <c r="I28" i="11"/>
  <c r="G28" i="11"/>
  <c r="S27" i="11"/>
  <c r="Q27" i="11"/>
  <c r="O27" i="11"/>
  <c r="M27" i="11"/>
  <c r="K27" i="11"/>
  <c r="I27" i="11"/>
  <c r="G27" i="11"/>
  <c r="S26" i="11"/>
  <c r="Q26" i="11"/>
  <c r="O26" i="11"/>
  <c r="M26" i="11"/>
  <c r="K26" i="11"/>
  <c r="I26" i="11"/>
  <c r="G26" i="11"/>
  <c r="S25" i="11"/>
  <c r="Q25" i="11"/>
  <c r="O25" i="11"/>
  <c r="M25" i="11"/>
  <c r="K25" i="11"/>
  <c r="I25" i="11"/>
  <c r="G25" i="11"/>
  <c r="S24" i="11"/>
  <c r="Q24" i="11"/>
  <c r="O24" i="11"/>
  <c r="M24" i="11"/>
  <c r="K24" i="11"/>
  <c r="I24" i="11"/>
  <c r="G24" i="11"/>
  <c r="S23" i="11"/>
  <c r="Q23" i="11"/>
  <c r="O23" i="11"/>
  <c r="M23" i="11"/>
  <c r="K23" i="11"/>
  <c r="I23" i="11"/>
  <c r="G23" i="11"/>
  <c r="S22" i="11"/>
  <c r="Q22" i="11"/>
  <c r="O22" i="11"/>
  <c r="M22" i="11"/>
  <c r="K22" i="11"/>
  <c r="I22" i="11"/>
  <c r="G22" i="11"/>
  <c r="S21" i="11"/>
  <c r="Q21" i="11"/>
  <c r="O21" i="11"/>
  <c r="M21" i="11"/>
  <c r="K21" i="11"/>
  <c r="I21" i="11"/>
  <c r="G21" i="11"/>
  <c r="S20" i="11"/>
  <c r="Q20" i="11"/>
  <c r="O20" i="11"/>
  <c r="M20" i="11"/>
  <c r="K20" i="11"/>
  <c r="I20" i="11"/>
  <c r="G20" i="11"/>
  <c r="S19" i="11"/>
  <c r="Q19" i="11"/>
  <c r="O19" i="11"/>
  <c r="M19" i="11"/>
  <c r="K19" i="11"/>
  <c r="I19" i="11"/>
  <c r="G19" i="11"/>
  <c r="S18" i="11"/>
  <c r="Q18" i="11"/>
  <c r="O18" i="11"/>
  <c r="M18" i="11"/>
  <c r="K18" i="11"/>
  <c r="I18" i="11"/>
  <c r="G18" i="11"/>
  <c r="S17" i="11"/>
  <c r="Q17" i="11"/>
  <c r="O17" i="11"/>
  <c r="M17" i="11"/>
  <c r="K17" i="11"/>
  <c r="I17" i="11"/>
  <c r="G17" i="11"/>
  <c r="S16" i="11"/>
  <c r="Q16" i="11"/>
  <c r="O16" i="11"/>
  <c r="M16" i="11"/>
  <c r="K16" i="11"/>
  <c r="I16" i="11"/>
  <c r="G16" i="11"/>
  <c r="S15" i="11"/>
  <c r="Q15" i="11"/>
  <c r="O15" i="11"/>
  <c r="M15" i="11"/>
  <c r="K15" i="11"/>
  <c r="I15" i="11"/>
  <c r="G15" i="11"/>
  <c r="S14" i="11"/>
  <c r="Q14" i="11"/>
  <c r="O14" i="11"/>
  <c r="M14" i="11"/>
  <c r="K14" i="11"/>
  <c r="I14" i="11"/>
  <c r="G14" i="11"/>
  <c r="S13" i="11"/>
  <c r="Q13" i="11"/>
  <c r="O13" i="11"/>
  <c r="M13" i="11"/>
  <c r="K13" i="11"/>
  <c r="I13" i="11"/>
  <c r="G13" i="11"/>
  <c r="S12" i="11"/>
  <c r="Q12" i="11"/>
  <c r="O12" i="11"/>
  <c r="M12" i="11"/>
  <c r="K12" i="11"/>
  <c r="I12" i="11"/>
  <c r="G12" i="11"/>
  <c r="S11" i="11"/>
  <c r="Q11" i="11"/>
  <c r="O11" i="11"/>
  <c r="M11" i="11"/>
  <c r="K11" i="11"/>
  <c r="I11" i="11"/>
  <c r="G11" i="11"/>
  <c r="S10" i="11"/>
  <c r="Q10" i="11"/>
  <c r="O10" i="11"/>
  <c r="M10" i="11"/>
  <c r="K10" i="11"/>
  <c r="I10" i="11"/>
  <c r="G10" i="11"/>
  <c r="S9" i="11"/>
  <c r="Q9" i="11"/>
  <c r="O9" i="11"/>
  <c r="M9" i="11"/>
  <c r="K9" i="11"/>
  <c r="I9" i="11"/>
  <c r="G9" i="11"/>
  <c r="S8" i="11"/>
  <c r="Q8" i="11"/>
  <c r="O8" i="11"/>
  <c r="M8" i="11"/>
  <c r="K8" i="11"/>
  <c r="I8" i="11"/>
  <c r="G8" i="11"/>
  <c r="S7" i="11"/>
  <c r="Q7" i="11"/>
  <c r="O7" i="11"/>
  <c r="M7" i="11"/>
  <c r="K7" i="11"/>
  <c r="I7" i="11"/>
  <c r="G7" i="11"/>
  <c r="S6" i="11"/>
  <c r="Q6" i="11"/>
  <c r="O6" i="11"/>
  <c r="M6" i="11"/>
  <c r="K6" i="11"/>
  <c r="I6" i="11"/>
  <c r="G6" i="11"/>
  <c r="S5" i="11"/>
  <c r="Q5" i="11"/>
  <c r="O5" i="11"/>
  <c r="M5" i="11"/>
  <c r="K5" i="11"/>
  <c r="I5" i="11"/>
  <c r="G5" i="11"/>
  <c r="S4" i="11"/>
  <c r="Q4" i="11"/>
  <c r="O4" i="11"/>
  <c r="M4" i="11"/>
  <c r="K4" i="11"/>
  <c r="I4" i="11"/>
  <c r="G4" i="11"/>
  <c r="S41" i="8"/>
  <c r="Q41" i="8"/>
  <c r="O41" i="8"/>
  <c r="M41" i="8"/>
  <c r="K41" i="8"/>
  <c r="I41" i="8"/>
  <c r="G41" i="8"/>
  <c r="S39" i="8"/>
  <c r="Q39" i="8"/>
  <c r="O39" i="8"/>
  <c r="M39" i="8"/>
  <c r="K39" i="8"/>
  <c r="I39" i="8"/>
  <c r="G39" i="8"/>
  <c r="S40" i="8"/>
  <c r="Q40" i="8"/>
  <c r="O40" i="8"/>
  <c r="M40" i="8"/>
  <c r="K40" i="8"/>
  <c r="I40" i="8"/>
  <c r="G40" i="8"/>
  <c r="S38" i="8"/>
  <c r="Q38" i="8"/>
  <c r="O38" i="8"/>
  <c r="M38" i="8"/>
  <c r="K38" i="8"/>
  <c r="I38" i="8"/>
  <c r="G38" i="8"/>
  <c r="S35" i="8"/>
  <c r="Q35" i="8"/>
  <c r="O35" i="8"/>
  <c r="M35" i="8"/>
  <c r="K35" i="8"/>
  <c r="I35" i="8"/>
  <c r="G35" i="8"/>
  <c r="S34" i="8"/>
  <c r="Q34" i="8"/>
  <c r="O34" i="8"/>
  <c r="M34" i="8"/>
  <c r="K34" i="8"/>
  <c r="I34" i="8"/>
  <c r="G34" i="8"/>
  <c r="S31" i="8"/>
  <c r="Q31" i="8"/>
  <c r="O31" i="8"/>
  <c r="M31" i="8"/>
  <c r="K31" i="8"/>
  <c r="I31" i="8"/>
  <c r="G31" i="8"/>
  <c r="S27" i="8"/>
  <c r="Q27" i="8"/>
  <c r="O27" i="8"/>
  <c r="M27" i="8"/>
  <c r="K27" i="8"/>
  <c r="I27" i="8"/>
  <c r="G27" i="8"/>
  <c r="S32" i="8"/>
  <c r="Q32" i="8"/>
  <c r="O32" i="8"/>
  <c r="M32" i="8"/>
  <c r="K32" i="8"/>
  <c r="I32" i="8"/>
  <c r="G32" i="8"/>
  <c r="S30" i="8"/>
  <c r="Q30" i="8"/>
  <c r="O30" i="8"/>
  <c r="M30" i="8"/>
  <c r="K30" i="8"/>
  <c r="I30" i="8"/>
  <c r="G30" i="8"/>
  <c r="S36" i="8"/>
  <c r="Q36" i="8"/>
  <c r="O36" i="8"/>
  <c r="M36" i="8"/>
  <c r="K36" i="8"/>
  <c r="I36" i="8"/>
  <c r="G36" i="8"/>
  <c r="S33" i="8"/>
  <c r="Q33" i="8"/>
  <c r="O33" i="8"/>
  <c r="M33" i="8"/>
  <c r="K33" i="8"/>
  <c r="I33" i="8"/>
  <c r="G33" i="8"/>
  <c r="S28" i="8"/>
  <c r="Q28" i="8"/>
  <c r="O28" i="8"/>
  <c r="M28" i="8"/>
  <c r="K28" i="8"/>
  <c r="I28" i="8"/>
  <c r="G28" i="8"/>
  <c r="S29" i="8"/>
  <c r="Q29" i="8"/>
  <c r="O29" i="8"/>
  <c r="M29" i="8"/>
  <c r="K29" i="8"/>
  <c r="I29" i="8"/>
  <c r="G29" i="8"/>
  <c r="S37" i="8"/>
  <c r="Q37" i="8"/>
  <c r="O37" i="8"/>
  <c r="M37" i="8"/>
  <c r="K37" i="8"/>
  <c r="I37" i="8"/>
  <c r="G37" i="8"/>
  <c r="S16" i="8"/>
  <c r="Q16" i="8"/>
  <c r="O16" i="8"/>
  <c r="M16" i="8"/>
  <c r="K16" i="8"/>
  <c r="I16" i="8"/>
  <c r="G16" i="8"/>
  <c r="S26" i="8"/>
  <c r="Q26" i="8"/>
  <c r="O26" i="8"/>
  <c r="M26" i="8"/>
  <c r="K26" i="8"/>
  <c r="I26" i="8"/>
  <c r="G26" i="8"/>
  <c r="S24" i="8"/>
  <c r="Q24" i="8"/>
  <c r="O24" i="8"/>
  <c r="M24" i="8"/>
  <c r="K24" i="8"/>
  <c r="I24" i="8"/>
  <c r="G24" i="8"/>
  <c r="S13" i="8"/>
  <c r="Q13" i="8"/>
  <c r="O13" i="8"/>
  <c r="M13" i="8"/>
  <c r="K13" i="8"/>
  <c r="I13" i="8"/>
  <c r="G13" i="8"/>
  <c r="S5" i="8"/>
  <c r="Q5" i="8"/>
  <c r="O5" i="8"/>
  <c r="M5" i="8"/>
  <c r="K5" i="8"/>
  <c r="I5" i="8"/>
  <c r="G5" i="8"/>
  <c r="S23" i="8"/>
  <c r="Q23" i="8"/>
  <c r="O23" i="8"/>
  <c r="M23" i="8"/>
  <c r="K23" i="8"/>
  <c r="I23" i="8"/>
  <c r="G23" i="8"/>
  <c r="S10" i="8"/>
  <c r="Q10" i="8"/>
  <c r="O10" i="8"/>
  <c r="M10" i="8"/>
  <c r="K10" i="8"/>
  <c r="I10" i="8"/>
  <c r="G10" i="8"/>
  <c r="S14" i="8"/>
  <c r="Q14" i="8"/>
  <c r="O14" i="8"/>
  <c r="M14" i="8"/>
  <c r="K14" i="8"/>
  <c r="I14" i="8"/>
  <c r="G14" i="8"/>
  <c r="S11" i="8"/>
  <c r="Q11" i="8"/>
  <c r="O11" i="8"/>
  <c r="M11" i="8"/>
  <c r="K11" i="8"/>
  <c r="I11" i="8"/>
  <c r="G11" i="8"/>
  <c r="S12" i="8"/>
  <c r="Q12" i="8"/>
  <c r="O12" i="8"/>
  <c r="M12" i="8"/>
  <c r="K12" i="8"/>
  <c r="I12" i="8"/>
  <c r="G12" i="8"/>
  <c r="S9" i="8"/>
  <c r="Q9" i="8"/>
  <c r="O9" i="8"/>
  <c r="M9" i="8"/>
  <c r="K9" i="8"/>
  <c r="I9" i="8"/>
  <c r="G9" i="8"/>
  <c r="S25" i="8"/>
  <c r="Q25" i="8"/>
  <c r="O25" i="8"/>
  <c r="M25" i="8"/>
  <c r="K25" i="8"/>
  <c r="I25" i="8"/>
  <c r="G25" i="8"/>
  <c r="S18" i="8"/>
  <c r="Q18" i="8"/>
  <c r="O18" i="8"/>
  <c r="M18" i="8"/>
  <c r="K18" i="8"/>
  <c r="I18" i="8"/>
  <c r="G18" i="8"/>
  <c r="S4" i="8"/>
  <c r="Q4" i="8"/>
  <c r="O4" i="8"/>
  <c r="M4" i="8"/>
  <c r="K4" i="8"/>
  <c r="I4" i="8"/>
  <c r="G4" i="8"/>
  <c r="S15" i="8"/>
  <c r="Q15" i="8"/>
  <c r="O15" i="8"/>
  <c r="M15" i="8"/>
  <c r="K15" i="8"/>
  <c r="I15" i="8"/>
  <c r="G15" i="8"/>
  <c r="S20" i="8"/>
  <c r="Q20" i="8"/>
  <c r="O20" i="8"/>
  <c r="M20" i="8"/>
  <c r="K20" i="8"/>
  <c r="I20" i="8"/>
  <c r="G20" i="8"/>
  <c r="S7" i="8"/>
  <c r="Q7" i="8"/>
  <c r="O7" i="8"/>
  <c r="M7" i="8"/>
  <c r="K7" i="8"/>
  <c r="I7" i="8"/>
  <c r="G7" i="8"/>
  <c r="S6" i="8"/>
  <c r="Q6" i="8"/>
  <c r="O6" i="8"/>
  <c r="M6" i="8"/>
  <c r="K6" i="8"/>
  <c r="I6" i="8"/>
  <c r="G6" i="8"/>
  <c r="S19" i="8"/>
  <c r="Q19" i="8"/>
  <c r="O19" i="8"/>
  <c r="M19" i="8"/>
  <c r="K19" i="8"/>
  <c r="I19" i="8"/>
  <c r="G19" i="8"/>
  <c r="S22" i="8"/>
  <c r="Q22" i="8"/>
  <c r="O22" i="8"/>
  <c r="M22" i="8"/>
  <c r="K22" i="8"/>
  <c r="I22" i="8"/>
  <c r="G22" i="8"/>
  <c r="S17" i="8"/>
  <c r="Q17" i="8"/>
  <c r="O17" i="8"/>
  <c r="M17" i="8"/>
  <c r="K17" i="8"/>
  <c r="I17" i="8"/>
  <c r="G17" i="8"/>
  <c r="S21" i="8"/>
  <c r="Q21" i="8"/>
  <c r="O21" i="8"/>
  <c r="M21" i="8"/>
  <c r="K21" i="8"/>
  <c r="I21" i="8"/>
  <c r="G21" i="8"/>
  <c r="S8" i="8"/>
  <c r="Q8" i="8"/>
  <c r="O8" i="8"/>
  <c r="M8" i="8"/>
  <c r="K8" i="8"/>
  <c r="I8" i="8"/>
  <c r="G8" i="8"/>
  <c r="S22" i="5"/>
  <c r="Q22" i="5"/>
  <c r="O22" i="5"/>
  <c r="M22" i="5"/>
  <c r="K22" i="5"/>
  <c r="I22" i="5"/>
  <c r="G22" i="5"/>
  <c r="S55" i="5"/>
  <c r="Q55" i="5"/>
  <c r="O55" i="5"/>
  <c r="M55" i="5"/>
  <c r="K55" i="5"/>
  <c r="I55" i="5"/>
  <c r="G55" i="5"/>
  <c r="S4" i="1"/>
  <c r="I4" i="5"/>
  <c r="K4" i="5"/>
  <c r="O4" i="5"/>
  <c r="S4" i="5"/>
  <c r="S5" i="1"/>
  <c r="S12" i="1"/>
  <c r="S6" i="1"/>
  <c r="S10" i="1"/>
  <c r="S7" i="1"/>
  <c r="S9" i="1"/>
  <c r="S8" i="1"/>
  <c r="S14" i="1"/>
  <c r="S11" i="1"/>
  <c r="S13" i="1"/>
  <c r="S15" i="1"/>
  <c r="S16" i="1"/>
  <c r="S18" i="1"/>
  <c r="S20" i="1"/>
  <c r="S17" i="1"/>
  <c r="S19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16" i="5"/>
  <c r="S10" i="5"/>
  <c r="S14" i="5"/>
  <c r="S13" i="5"/>
  <c r="S9" i="5"/>
  <c r="S17" i="5"/>
  <c r="S12" i="5"/>
  <c r="S15" i="5"/>
  <c r="S19" i="5"/>
  <c r="S7" i="5"/>
  <c r="S11" i="5"/>
  <c r="S18" i="5"/>
  <c r="S5" i="5"/>
  <c r="S6" i="5"/>
  <c r="S20" i="5"/>
  <c r="S21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8" i="5"/>
  <c r="Q5" i="1"/>
  <c r="Q12" i="1"/>
  <c r="Q6" i="1"/>
  <c r="Q10" i="1"/>
  <c r="Q7" i="1"/>
  <c r="Q9" i="1"/>
  <c r="Q8" i="1"/>
  <c r="Q14" i="1"/>
  <c r="Q11" i="1"/>
  <c r="Q13" i="1"/>
  <c r="Q15" i="1"/>
  <c r="Q16" i="1"/>
  <c r="Q18" i="1"/>
  <c r="Q20" i="1"/>
  <c r="Q17" i="1"/>
  <c r="Q19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4" i="1"/>
  <c r="Q16" i="5"/>
  <c r="Q4" i="5"/>
  <c r="Q10" i="5"/>
  <c r="Q14" i="5"/>
  <c r="Q13" i="5"/>
  <c r="Q9" i="5"/>
  <c r="Q17" i="5"/>
  <c r="Q12" i="5"/>
  <c r="Q15" i="5"/>
  <c r="Q19" i="5"/>
  <c r="Q7" i="5"/>
  <c r="Q11" i="5"/>
  <c r="Q18" i="5"/>
  <c r="Q5" i="5"/>
  <c r="Q6" i="5"/>
  <c r="Q20" i="5"/>
  <c r="Q21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8" i="5"/>
  <c r="O5" i="1"/>
  <c r="O12" i="1"/>
  <c r="O6" i="1"/>
  <c r="O10" i="1"/>
  <c r="O7" i="1"/>
  <c r="O9" i="1"/>
  <c r="O8" i="1"/>
  <c r="O14" i="1"/>
  <c r="O11" i="1"/>
  <c r="O13" i="1"/>
  <c r="O15" i="1"/>
  <c r="O16" i="1"/>
  <c r="O18" i="1"/>
  <c r="O20" i="1"/>
  <c r="O17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4" i="1"/>
  <c r="O16" i="5"/>
  <c r="O10" i="5"/>
  <c r="O14" i="5"/>
  <c r="O13" i="5"/>
  <c r="O9" i="5"/>
  <c r="O17" i="5"/>
  <c r="O12" i="5"/>
  <c r="O15" i="5"/>
  <c r="O19" i="5"/>
  <c r="O7" i="5"/>
  <c r="O11" i="5"/>
  <c r="O18" i="5"/>
  <c r="O5" i="5"/>
  <c r="O6" i="5"/>
  <c r="O20" i="5"/>
  <c r="O21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8" i="5"/>
  <c r="M5" i="1"/>
  <c r="M12" i="1"/>
  <c r="M6" i="1"/>
  <c r="M10" i="1"/>
  <c r="M7" i="1"/>
  <c r="M9" i="1"/>
  <c r="M8" i="1"/>
  <c r="M14" i="1"/>
  <c r="M11" i="1"/>
  <c r="M13" i="1"/>
  <c r="M15" i="1"/>
  <c r="M16" i="1"/>
  <c r="M18" i="1"/>
  <c r="M20" i="1"/>
  <c r="M17" i="1"/>
  <c r="M1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4" i="1"/>
  <c r="M16" i="5"/>
  <c r="M4" i="5"/>
  <c r="M10" i="5"/>
  <c r="M14" i="5"/>
  <c r="M13" i="5"/>
  <c r="M9" i="5"/>
  <c r="M17" i="5"/>
  <c r="M12" i="5"/>
  <c r="M15" i="5"/>
  <c r="M19" i="5"/>
  <c r="M7" i="5"/>
  <c r="M11" i="5"/>
  <c r="M18" i="5"/>
  <c r="M5" i="5"/>
  <c r="M6" i="5"/>
  <c r="M20" i="5"/>
  <c r="M21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8" i="5"/>
  <c r="K5" i="1"/>
  <c r="K12" i="1"/>
  <c r="K6" i="1"/>
  <c r="K10" i="1"/>
  <c r="K7" i="1"/>
  <c r="K9" i="1"/>
  <c r="K8" i="1"/>
  <c r="K14" i="1"/>
  <c r="K11" i="1"/>
  <c r="K13" i="1"/>
  <c r="K15" i="1"/>
  <c r="K16" i="1"/>
  <c r="K18" i="1"/>
  <c r="K20" i="1"/>
  <c r="K17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4" i="1"/>
  <c r="K16" i="5"/>
  <c r="K10" i="5"/>
  <c r="K14" i="5"/>
  <c r="K13" i="5"/>
  <c r="K9" i="5"/>
  <c r="K17" i="5"/>
  <c r="K12" i="5"/>
  <c r="K15" i="5"/>
  <c r="K19" i="5"/>
  <c r="K7" i="5"/>
  <c r="K11" i="5"/>
  <c r="K18" i="5"/>
  <c r="K5" i="5"/>
  <c r="K6" i="5"/>
  <c r="K20" i="5"/>
  <c r="K21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8" i="5"/>
  <c r="I5" i="1"/>
  <c r="I12" i="1"/>
  <c r="I6" i="1"/>
  <c r="I10" i="1"/>
  <c r="I7" i="1"/>
  <c r="I9" i="1"/>
  <c r="I8" i="1"/>
  <c r="I14" i="1"/>
  <c r="I11" i="1"/>
  <c r="I13" i="1"/>
  <c r="I15" i="1"/>
  <c r="I16" i="1"/>
  <c r="I18" i="1"/>
  <c r="I20" i="1"/>
  <c r="I17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4" i="1"/>
  <c r="I16" i="5"/>
  <c r="I10" i="5"/>
  <c r="I14" i="5"/>
  <c r="I13" i="5"/>
  <c r="I9" i="5"/>
  <c r="I17" i="5"/>
  <c r="I12" i="5"/>
  <c r="I15" i="5"/>
  <c r="I19" i="5"/>
  <c r="I7" i="5"/>
  <c r="I11" i="5"/>
  <c r="I18" i="5"/>
  <c r="I5" i="5"/>
  <c r="I6" i="5"/>
  <c r="I20" i="5"/>
  <c r="I21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8" i="5"/>
  <c r="G5" i="1"/>
  <c r="G12" i="1"/>
  <c r="G6" i="1"/>
  <c r="G10" i="1"/>
  <c r="G7" i="1"/>
  <c r="G9" i="1"/>
  <c r="G8" i="1"/>
  <c r="G14" i="1"/>
  <c r="G11" i="1"/>
  <c r="G13" i="1"/>
  <c r="G15" i="1"/>
  <c r="G16" i="1"/>
  <c r="G18" i="1"/>
  <c r="G20" i="1"/>
  <c r="G17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4" i="1"/>
  <c r="G16" i="5"/>
  <c r="G4" i="5"/>
  <c r="G10" i="5"/>
  <c r="G14" i="5"/>
  <c r="G13" i="5"/>
  <c r="G9" i="5"/>
  <c r="G17" i="5"/>
  <c r="G12" i="5"/>
  <c r="G15" i="5"/>
  <c r="G19" i="5"/>
  <c r="G7" i="5"/>
  <c r="G11" i="5"/>
  <c r="G18" i="5"/>
  <c r="G5" i="5"/>
  <c r="G6" i="5"/>
  <c r="G20" i="5"/>
  <c r="G21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8" i="5"/>
  <c r="T10" i="11" l="1"/>
  <c r="T18" i="11"/>
  <c r="T22" i="11"/>
  <c r="T6" i="11"/>
  <c r="T14" i="11"/>
  <c r="T26" i="11"/>
  <c r="T30" i="11"/>
  <c r="T5" i="11"/>
  <c r="T9" i="11"/>
  <c r="T13" i="11"/>
  <c r="T17" i="11"/>
  <c r="T21" i="11"/>
  <c r="T25" i="11"/>
  <c r="T29" i="11"/>
  <c r="T4" i="11"/>
  <c r="T8" i="11"/>
  <c r="T12" i="11"/>
  <c r="T16" i="11"/>
  <c r="T20" i="11"/>
  <c r="T24" i="11"/>
  <c r="T28" i="11"/>
  <c r="T7" i="11"/>
  <c r="T11" i="11"/>
  <c r="T15" i="11"/>
  <c r="T19" i="11"/>
  <c r="T23" i="11"/>
  <c r="T27" i="11"/>
  <c r="T8" i="8"/>
  <c r="T19" i="8"/>
  <c r="T15" i="8"/>
  <c r="T9" i="8"/>
  <c r="T10" i="8"/>
  <c r="T24" i="8"/>
  <c r="T29" i="8"/>
  <c r="T30" i="8"/>
  <c r="T34" i="8"/>
  <c r="T39" i="8"/>
  <c r="T22" i="8"/>
  <c r="T20" i="8"/>
  <c r="T25" i="8"/>
  <c r="T14" i="8"/>
  <c r="T13" i="8"/>
  <c r="T37" i="8"/>
  <c r="T36" i="8"/>
  <c r="T31" i="8"/>
  <c r="T40" i="8"/>
  <c r="T41" i="8"/>
  <c r="T17" i="8"/>
  <c r="T7" i="8"/>
  <c r="T18" i="8"/>
  <c r="T11" i="8"/>
  <c r="T5" i="8"/>
  <c r="T16" i="8"/>
  <c r="T33" i="8"/>
  <c r="T27" i="8"/>
  <c r="T38" i="8"/>
  <c r="T21" i="8"/>
  <c r="T6" i="8"/>
  <c r="T4" i="8"/>
  <c r="T12" i="8"/>
  <c r="T23" i="8"/>
  <c r="T26" i="8"/>
  <c r="T28" i="8"/>
  <c r="T32" i="8"/>
  <c r="T35" i="8"/>
  <c r="T18" i="5"/>
  <c r="T22" i="5"/>
  <c r="T55" i="5"/>
  <c r="T51" i="5"/>
  <c r="T47" i="5"/>
  <c r="T43" i="5"/>
  <c r="T39" i="5"/>
  <c r="T35" i="5"/>
  <c r="T31" i="5"/>
  <c r="T27" i="5"/>
  <c r="T19" i="5"/>
  <c r="T9" i="5"/>
  <c r="T52" i="1"/>
  <c r="T48" i="1"/>
  <c r="T44" i="1"/>
  <c r="T40" i="1"/>
  <c r="T36" i="1"/>
  <c r="T32" i="1"/>
  <c r="T54" i="5"/>
  <c r="T46" i="5"/>
  <c r="T38" i="5"/>
  <c r="T30" i="5"/>
  <c r="T51" i="1"/>
  <c r="T43" i="1"/>
  <c r="T31" i="1"/>
  <c r="T23" i="1"/>
  <c r="T15" i="1"/>
  <c r="T8" i="1"/>
  <c r="T50" i="5"/>
  <c r="T42" i="5"/>
  <c r="T34" i="5"/>
  <c r="T26" i="5"/>
  <c r="T47" i="1"/>
  <c r="T39" i="1"/>
  <c r="T35" i="1"/>
  <c r="T27" i="1"/>
  <c r="T17" i="1"/>
  <c r="T6" i="1"/>
  <c r="T53" i="5"/>
  <c r="T41" i="5"/>
  <c r="T29" i="5"/>
  <c r="T12" i="5"/>
  <c r="T50" i="1"/>
  <c r="T42" i="1"/>
  <c r="T34" i="1"/>
  <c r="T26" i="1"/>
  <c r="T20" i="1"/>
  <c r="T28" i="1"/>
  <c r="T24" i="1"/>
  <c r="T19" i="1"/>
  <c r="T16" i="1"/>
  <c r="T14" i="1"/>
  <c r="T10" i="1"/>
  <c r="T49" i="5"/>
  <c r="T37" i="5"/>
  <c r="T25" i="5"/>
  <c r="T12" i="1"/>
  <c r="T45" i="5"/>
  <c r="T33" i="5"/>
  <c r="T46" i="1"/>
  <c r="T38" i="1"/>
  <c r="T30" i="1"/>
  <c r="T22" i="1"/>
  <c r="T13" i="1"/>
  <c r="T9" i="1"/>
  <c r="T52" i="5"/>
  <c r="T48" i="5"/>
  <c r="T44" i="5"/>
  <c r="T40" i="5"/>
  <c r="T36" i="5"/>
  <c r="T32" i="5"/>
  <c r="T28" i="5"/>
  <c r="T24" i="5"/>
  <c r="T6" i="5"/>
  <c r="T53" i="1"/>
  <c r="T49" i="1"/>
  <c r="T45" i="1"/>
  <c r="T41" i="1"/>
  <c r="T37" i="1"/>
  <c r="T33" i="1"/>
  <c r="T29" i="1"/>
  <c r="T25" i="1"/>
  <c r="T21" i="1"/>
  <c r="T18" i="1"/>
  <c r="T11" i="1"/>
  <c r="T7" i="1"/>
  <c r="T21" i="5"/>
  <c r="T23" i="5"/>
  <c r="T20" i="5"/>
  <c r="T4" i="1"/>
  <c r="T5" i="5"/>
  <c r="T11" i="5"/>
  <c r="T7" i="5"/>
  <c r="T15" i="5"/>
  <c r="T4" i="5"/>
  <c r="T14" i="5"/>
  <c r="T17" i="5"/>
  <c r="T13" i="5"/>
  <c r="T10" i="5"/>
  <c r="T16" i="5"/>
  <c r="T8" i="5"/>
  <c r="T5" i="1"/>
</calcChain>
</file>

<file path=xl/sharedStrings.xml><?xml version="1.0" encoding="utf-8"?>
<sst xmlns="http://schemas.openxmlformats.org/spreadsheetml/2006/main" count="2827" uniqueCount="896">
  <si>
    <t>Points</t>
  </si>
  <si>
    <t>NOM</t>
  </si>
  <si>
    <t>PRENOM</t>
  </si>
  <si>
    <t>TOTAL</t>
  </si>
  <si>
    <t xml:space="preserve">Départemental UNSS NATATION BF BG </t>
  </si>
  <si>
    <t>CAT</t>
  </si>
  <si>
    <t>ETAB</t>
  </si>
  <si>
    <t>Sauvetage</t>
  </si>
  <si>
    <t>50 m Dos</t>
  </si>
  <si>
    <t>50 m Brasse</t>
  </si>
  <si>
    <t>50 m Pap</t>
  </si>
  <si>
    <t>50 m NL</t>
  </si>
  <si>
    <t>100 m 4N</t>
  </si>
  <si>
    <t>200 m Palmes</t>
  </si>
  <si>
    <t xml:space="preserve">Départemental UNSS NATATION MF MG </t>
  </si>
  <si>
    <t>Sauvetage BF</t>
  </si>
  <si>
    <t>Sauvetage BG</t>
  </si>
  <si>
    <t>50 m Dos BF</t>
  </si>
  <si>
    <t>50 m Dos BG</t>
  </si>
  <si>
    <t>100 m Dos MF</t>
  </si>
  <si>
    <t>100 m Dos MG</t>
  </si>
  <si>
    <t>50 m Brasse BF</t>
  </si>
  <si>
    <t>50 m Brasse BG</t>
  </si>
  <si>
    <t>100 m Brasse MF</t>
  </si>
  <si>
    <t>100 m Brasse MG</t>
  </si>
  <si>
    <t>50 m pap BF</t>
  </si>
  <si>
    <t>50 m Pap BG</t>
  </si>
  <si>
    <t>50 m Pap MF</t>
  </si>
  <si>
    <t>50 m Pap MG</t>
  </si>
  <si>
    <t>50 m NL BF</t>
  </si>
  <si>
    <t>50 m NL BG</t>
  </si>
  <si>
    <t>100 m NL MF</t>
  </si>
  <si>
    <t>100 m NL MG</t>
  </si>
  <si>
    <t>100 m 4N BF</t>
  </si>
  <si>
    <t>100 m 4N BG</t>
  </si>
  <si>
    <t>100 m 4N MF</t>
  </si>
  <si>
    <t>100 m 4N MG</t>
  </si>
  <si>
    <t>200 m palmes BF</t>
  </si>
  <si>
    <t>200 m palmes BG</t>
  </si>
  <si>
    <t>200 m palmes MF</t>
  </si>
  <si>
    <t>200 m palmes  MG</t>
  </si>
  <si>
    <t>0.23.4</t>
  </si>
  <si>
    <t>0.23.8</t>
  </si>
  <si>
    <t>0.24.2</t>
  </si>
  <si>
    <t>0.24.6</t>
  </si>
  <si>
    <t>0.25.0</t>
  </si>
  <si>
    <t>0.25.4</t>
  </si>
  <si>
    <t>0.25.8</t>
  </si>
  <si>
    <t>0.26.2</t>
  </si>
  <si>
    <t>0.26.6</t>
  </si>
  <si>
    <t>0.27.0</t>
  </si>
  <si>
    <t>0.27.4</t>
  </si>
  <si>
    <t>0.27.8</t>
  </si>
  <si>
    <t>0.28.2</t>
  </si>
  <si>
    <t>0.28.6</t>
  </si>
  <si>
    <t>0.29.0</t>
  </si>
  <si>
    <t>0.29.3</t>
  </si>
  <si>
    <t>0.29.6</t>
  </si>
  <si>
    <t>0.29.9</t>
  </si>
  <si>
    <t>0.30.2</t>
  </si>
  <si>
    <t>0.30.5</t>
  </si>
  <si>
    <t>0.30.8</t>
  </si>
  <si>
    <t>0.31.2</t>
  </si>
  <si>
    <t>0.31.6</t>
  </si>
  <si>
    <t>0.32.0</t>
  </si>
  <si>
    <t>0.32.4</t>
  </si>
  <si>
    <t>0.32.8</t>
  </si>
  <si>
    <t>0.33.2</t>
  </si>
  <si>
    <t>0.33.6</t>
  </si>
  <si>
    <t>0.34.0</t>
  </si>
  <si>
    <t>0.34.5</t>
  </si>
  <si>
    <t>0.35.0</t>
  </si>
  <si>
    <t>0.35.5</t>
  </si>
  <si>
    <t>0.36.0</t>
  </si>
  <si>
    <t>0.36.5</t>
  </si>
  <si>
    <t>0.37.0</t>
  </si>
  <si>
    <t>0.37.5</t>
  </si>
  <si>
    <t>0.38.0</t>
  </si>
  <si>
    <t>0.38.5</t>
  </si>
  <si>
    <t>0.39.0</t>
  </si>
  <si>
    <t>0.39.5</t>
  </si>
  <si>
    <t>0.40.0</t>
  </si>
  <si>
    <t>0.41.0</t>
  </si>
  <si>
    <t>0.42.0</t>
  </si>
  <si>
    <t>0.43.0</t>
  </si>
  <si>
    <t>0.44.0</t>
  </si>
  <si>
    <t>0.45.0</t>
  </si>
  <si>
    <t>0.46.0</t>
  </si>
  <si>
    <t>0.47.0</t>
  </si>
  <si>
    <t>0.48.0</t>
  </si>
  <si>
    <t>0.49.0</t>
  </si>
  <si>
    <t>0.50.0</t>
  </si>
  <si>
    <t>0.52.0</t>
  </si>
  <si>
    <t>0.54.0</t>
  </si>
  <si>
    <t>0.56.0</t>
  </si>
  <si>
    <t>0.58.0</t>
  </si>
  <si>
    <t>1.00.0</t>
  </si>
  <si>
    <t>1.02.0</t>
  </si>
  <si>
    <t>1.04.0</t>
  </si>
  <si>
    <t>1.06.0</t>
  </si>
  <si>
    <t>0.22.3</t>
  </si>
  <si>
    <t>0.22.5</t>
  </si>
  <si>
    <t>0.22.8</t>
  </si>
  <si>
    <t>0.23.0</t>
  </si>
  <si>
    <t>0.23.2</t>
  </si>
  <si>
    <t>0.24.0</t>
  </si>
  <si>
    <t>0.24.4</t>
  </si>
  <si>
    <t>0.24.8</t>
  </si>
  <si>
    <t>0.25.2</t>
  </si>
  <si>
    <t>0.25.6</t>
  </si>
  <si>
    <t>0.26.0</t>
  </si>
  <si>
    <t>0.26.4</t>
  </si>
  <si>
    <t>0.26.8</t>
  </si>
  <si>
    <t>0.27.3</t>
  </si>
  <si>
    <t>0.27.6</t>
  </si>
  <si>
    <t>0.27.9</t>
  </si>
  <si>
    <t>0.28.5</t>
  </si>
  <si>
    <t>0.28.8</t>
  </si>
  <si>
    <t>0.29.1</t>
  </si>
  <si>
    <t>0.29.4</t>
  </si>
  <si>
    <t>0.29.7</t>
  </si>
  <si>
    <t>0.30.0</t>
  </si>
  <si>
    <t>0.30.3</t>
  </si>
  <si>
    <t>0.30.6</t>
  </si>
  <si>
    <t>0.30.9</t>
  </si>
  <si>
    <t>0.31.5</t>
  </si>
  <si>
    <t>0.31.8</t>
  </si>
  <si>
    <t>0.32.1</t>
  </si>
  <si>
    <t>0.32.7</t>
  </si>
  <si>
    <t>0.33.0</t>
  </si>
  <si>
    <t>0.33.3</t>
  </si>
  <si>
    <t>0.33.9</t>
  </si>
  <si>
    <t>0.34.3</t>
  </si>
  <si>
    <t>0.34.7</t>
  </si>
  <si>
    <t>0.35.1</t>
  </si>
  <si>
    <t>0.35.9</t>
  </si>
  <si>
    <t>0.36.3</t>
  </si>
  <si>
    <t>0.36.7</t>
  </si>
  <si>
    <t>0.37.1</t>
  </si>
  <si>
    <t>0.37.6</t>
  </si>
  <si>
    <t>0.37.7</t>
  </si>
  <si>
    <t>0.37.8</t>
  </si>
  <si>
    <t>0.37.9</t>
  </si>
  <si>
    <t>0.38.3</t>
  </si>
  <si>
    <t>0.38.1</t>
  </si>
  <si>
    <t>0.38.4</t>
  </si>
  <si>
    <t>0.42.2</t>
  </si>
  <si>
    <t>0.43.2</t>
  </si>
  <si>
    <t>0.42.5</t>
  </si>
  <si>
    <t>0.23.6</t>
  </si>
  <si>
    <t>0.35.2</t>
  </si>
  <si>
    <t>0.35.4</t>
  </si>
  <si>
    <t>0.35.6</t>
  </si>
  <si>
    <t>0.35.8</t>
  </si>
  <si>
    <t>0.36.6</t>
  </si>
  <si>
    <t>0.36.9</t>
  </si>
  <si>
    <t>0.37.2</t>
  </si>
  <si>
    <t>0.38.7</t>
  </si>
  <si>
    <t>0.39.3</t>
  </si>
  <si>
    <t>0.39.6</t>
  </si>
  <si>
    <t>0.39.9</t>
  </si>
  <si>
    <t>0.40.3</t>
  </si>
  <si>
    <t>0.40.7</t>
  </si>
  <si>
    <t>0.41.1</t>
  </si>
  <si>
    <t>0.41.5</t>
  </si>
  <si>
    <t>0.43.5</t>
  </si>
  <si>
    <t>0.44.5</t>
  </si>
  <si>
    <t>0.45.5</t>
  </si>
  <si>
    <t>0.46.5</t>
  </si>
  <si>
    <t>0.50.5</t>
  </si>
  <si>
    <t>0.51.0</t>
  </si>
  <si>
    <t>0.51.5</t>
  </si>
  <si>
    <t>0.52.5</t>
  </si>
  <si>
    <t>0.53.0</t>
  </si>
  <si>
    <t>0.55.0</t>
  </si>
  <si>
    <t>0.57.0</t>
  </si>
  <si>
    <t>0.59.0</t>
  </si>
  <si>
    <t>1.01.0</t>
  </si>
  <si>
    <t>1.03.0</t>
  </si>
  <si>
    <t>1.05.0</t>
  </si>
  <si>
    <t>1.07.0</t>
  </si>
  <si>
    <t>1.09.0</t>
  </si>
  <si>
    <t>1.11.0</t>
  </si>
  <si>
    <t>1.13.0</t>
  </si>
  <si>
    <t>1.15.0</t>
  </si>
  <si>
    <t>0.34.1</t>
  </si>
  <si>
    <t>0.34.2</t>
  </si>
  <si>
    <t>0.34.4</t>
  </si>
  <si>
    <t>0.34.6</t>
  </si>
  <si>
    <t>0.34.8</t>
  </si>
  <si>
    <t>0.34.9</t>
  </si>
  <si>
    <t>1.08.0</t>
  </si>
  <si>
    <t>1.10.0</t>
  </si>
  <si>
    <t>1.12.0</t>
  </si>
  <si>
    <t>1.14.0</t>
  </si>
  <si>
    <t>1.16.0</t>
  </si>
  <si>
    <t>0.33.1</t>
  </si>
  <si>
    <t>0.33.4</t>
  </si>
  <si>
    <t>0.33.5</t>
  </si>
  <si>
    <t>0.33.7</t>
  </si>
  <si>
    <t>0.33.8</t>
  </si>
  <si>
    <t>1.06.5</t>
  </si>
  <si>
    <t>1.08.5</t>
  </si>
  <si>
    <t>1.09.5</t>
  </si>
  <si>
    <t>1.10.3</t>
  </si>
  <si>
    <t>1.10.6</t>
  </si>
  <si>
    <t>1.10.9</t>
  </si>
  <si>
    <t>1.11.2</t>
  </si>
  <si>
    <t>1.11.4</t>
  </si>
  <si>
    <t>1.11.6</t>
  </si>
  <si>
    <t>1.11.8</t>
  </si>
  <si>
    <t>1.12.2</t>
  </si>
  <si>
    <t>1.12.4</t>
  </si>
  <si>
    <t>1.12.6</t>
  </si>
  <si>
    <t>1.12.8</t>
  </si>
  <si>
    <t>1.13.2</t>
  </si>
  <si>
    <t>1.13.4</t>
  </si>
  <si>
    <t>1.13.7</t>
  </si>
  <si>
    <t>1.14.1</t>
  </si>
  <si>
    <t>1.14.5</t>
  </si>
  <si>
    <t>1.14.9</t>
  </si>
  <si>
    <t>1.15.2</t>
  </si>
  <si>
    <t>1.15.5</t>
  </si>
  <si>
    <t>1.15.8</t>
  </si>
  <si>
    <t>1.16.1</t>
  </si>
  <si>
    <t>1.16.4</t>
  </si>
  <si>
    <t>1.16.7</t>
  </si>
  <si>
    <t>1.17.0</t>
  </si>
  <si>
    <t>1.17.3</t>
  </si>
  <si>
    <t>1.17.6</t>
  </si>
  <si>
    <t>1.17.9</t>
  </si>
  <si>
    <t>1.18.2</t>
  </si>
  <si>
    <t>1.18.5</t>
  </si>
  <si>
    <t>1.18.8</t>
  </si>
  <si>
    <t>1.19.1</t>
  </si>
  <si>
    <t>1.19.4</t>
  </si>
  <si>
    <t>1.19.7</t>
  </si>
  <si>
    <t>1.20.0</t>
  </si>
  <si>
    <t>1.20.4</t>
  </si>
  <si>
    <t>1.20.8</t>
  </si>
  <si>
    <t>1.21.2</t>
  </si>
  <si>
    <t>1.21.6</t>
  </si>
  <si>
    <t>1.22.0</t>
  </si>
  <si>
    <t>1.23.0</t>
  </si>
  <si>
    <t>1.24.0</t>
  </si>
  <si>
    <t>1.25.0</t>
  </si>
  <si>
    <t>1.26.0</t>
  </si>
  <si>
    <t>1.27.0</t>
  </si>
  <si>
    <t>1.28.0</t>
  </si>
  <si>
    <t>1.30.0</t>
  </si>
  <si>
    <t>1.32.0</t>
  </si>
  <si>
    <t>1.34.0</t>
  </si>
  <si>
    <t>1.37.0</t>
  </si>
  <si>
    <t>1.40.0</t>
  </si>
  <si>
    <t>1.43.0</t>
  </si>
  <si>
    <t>1.46.0</t>
  </si>
  <si>
    <t>1.49.0</t>
  </si>
  <si>
    <t>1.52.0</t>
  </si>
  <si>
    <t>1.55.0</t>
  </si>
  <si>
    <t>1.58.0</t>
  </si>
  <si>
    <t>2.01.0</t>
  </si>
  <si>
    <t>2.04.0</t>
  </si>
  <si>
    <t>2.08.0</t>
  </si>
  <si>
    <t>2.12.0</t>
  </si>
  <si>
    <t>2.16.0</t>
  </si>
  <si>
    <t>2.20.0</t>
  </si>
  <si>
    <t>2.24.0</t>
  </si>
  <si>
    <t>2.28.0</t>
  </si>
  <si>
    <t>1.01.4</t>
  </si>
  <si>
    <t>1.01.6</t>
  </si>
  <si>
    <t>1.01.8</t>
  </si>
  <si>
    <t>1.02.2</t>
  </si>
  <si>
    <t>1.02.4</t>
  </si>
  <si>
    <t>1.02.6</t>
  </si>
  <si>
    <t>1.02.8</t>
  </si>
  <si>
    <t>1.03.2</t>
  </si>
  <si>
    <t>1.03.4</t>
  </si>
  <si>
    <t>1.03.6</t>
  </si>
  <si>
    <t>1.03.8</t>
  </si>
  <si>
    <t>1.04.2</t>
  </si>
  <si>
    <t>1.04.4</t>
  </si>
  <si>
    <t>1.04.6</t>
  </si>
  <si>
    <t>1.04.8</t>
  </si>
  <si>
    <t>1.05.2</t>
  </si>
  <si>
    <t>1.05.4</t>
  </si>
  <si>
    <t>1.05.6</t>
  </si>
  <si>
    <t>1.05.8</t>
  </si>
  <si>
    <t>1.06.2</t>
  </si>
  <si>
    <t>1.06.8</t>
  </si>
  <si>
    <t>1.07.1</t>
  </si>
  <si>
    <t>1.07.4</t>
  </si>
  <si>
    <t>1.07.7</t>
  </si>
  <si>
    <t>1.10.5</t>
  </si>
  <si>
    <t>1.11.5</t>
  </si>
  <si>
    <t>1.12.5</t>
  </si>
  <si>
    <t>1.13.5</t>
  </si>
  <si>
    <t>1.18.0</t>
  </si>
  <si>
    <t>1.19.0</t>
  </si>
  <si>
    <t>1.21.0</t>
  </si>
  <si>
    <t>1.44.0</t>
  </si>
  <si>
    <t>1.48.0</t>
  </si>
  <si>
    <t>1.56.0</t>
  </si>
  <si>
    <t>2.00.0</t>
  </si>
  <si>
    <t>2.05.0</t>
  </si>
  <si>
    <t>2.10.0</t>
  </si>
  <si>
    <t>2.15.0</t>
  </si>
  <si>
    <t>Sauvetage MF</t>
  </si>
  <si>
    <t>Sauvetage MG</t>
  </si>
  <si>
    <t>0.17.0</t>
  </si>
  <si>
    <t>0.18.0</t>
  </si>
  <si>
    <t>0.18.5</t>
  </si>
  <si>
    <t>0.19.0</t>
  </si>
  <si>
    <t>0.19.5</t>
  </si>
  <si>
    <t>0.20.0</t>
  </si>
  <si>
    <t>0.20.4</t>
  </si>
  <si>
    <t>0.20.8</t>
  </si>
  <si>
    <t>0.21.2</t>
  </si>
  <si>
    <t>0.21.6</t>
  </si>
  <si>
    <t>0.22.0</t>
  </si>
  <si>
    <t>0.23.5</t>
  </si>
  <si>
    <t>0.23.9</t>
  </si>
  <si>
    <t>0.24.3</t>
  </si>
  <si>
    <t>0.24.7</t>
  </si>
  <si>
    <t>0.27.2</t>
  </si>
  <si>
    <t>0.28.0</t>
  </si>
  <si>
    <t>0.28.4</t>
  </si>
  <si>
    <t>0.29.8</t>
  </si>
  <si>
    <t>0.30.4</t>
  </si>
  <si>
    <t>0.31.0</t>
  </si>
  <si>
    <t>0.31.4</t>
  </si>
  <si>
    <t>0.21.0</t>
  </si>
  <si>
    <t>0.24.5</t>
  </si>
  <si>
    <t>1.17.5</t>
  </si>
  <si>
    <t>1.19.5</t>
  </si>
  <si>
    <t>1.20.5</t>
  </si>
  <si>
    <t>1.20.9</t>
  </si>
  <si>
    <t>1.21.3</t>
  </si>
  <si>
    <t>1.21.7</t>
  </si>
  <si>
    <t>1.22.1</t>
  </si>
  <si>
    <t>1.22.5</t>
  </si>
  <si>
    <t>1.22.9</t>
  </si>
  <si>
    <t>1.23.2</t>
  </si>
  <si>
    <t>1.23.5</t>
  </si>
  <si>
    <t>1.23.8</t>
  </si>
  <si>
    <t>1.24.1</t>
  </si>
  <si>
    <t>1.24.4</t>
  </si>
  <si>
    <t>1.24.7</t>
  </si>
  <si>
    <t>1.25.1</t>
  </si>
  <si>
    <t>1.25.5</t>
  </si>
  <si>
    <t>1.25.9</t>
  </si>
  <si>
    <t>1.26.3</t>
  </si>
  <si>
    <t>1.26.7</t>
  </si>
  <si>
    <t>1.27.1</t>
  </si>
  <si>
    <t>1.27.5</t>
  </si>
  <si>
    <t>1.27.9</t>
  </si>
  <si>
    <t>1.28.3</t>
  </si>
  <si>
    <t>1.28.7</t>
  </si>
  <si>
    <t>1.29.1</t>
  </si>
  <si>
    <t>1.29.5</t>
  </si>
  <si>
    <t>1.30.5</t>
  </si>
  <si>
    <t>1.31.0</t>
  </si>
  <si>
    <t>1.31.5</t>
  </si>
  <si>
    <t>1.32.5</t>
  </si>
  <si>
    <t>1.33.0</t>
  </si>
  <si>
    <t>1.35.0</t>
  </si>
  <si>
    <t>1.36.0</t>
  </si>
  <si>
    <t>1.38.0</t>
  </si>
  <si>
    <t>1.39.0</t>
  </si>
  <si>
    <t>1.41.0</t>
  </si>
  <si>
    <t>1.42.0</t>
  </si>
  <si>
    <t>1.45.0</t>
  </si>
  <si>
    <t>1.47.0</t>
  </si>
  <si>
    <t>1.50.0</t>
  </si>
  <si>
    <t>1.51.0</t>
  </si>
  <si>
    <t>1.53.0</t>
  </si>
  <si>
    <t>1.57.0</t>
  </si>
  <si>
    <t>1.59.0</t>
  </si>
  <si>
    <t>2.02.0</t>
  </si>
  <si>
    <t>2.11.0</t>
  </si>
  <si>
    <t>2.14.0</t>
  </si>
  <si>
    <t>2.18.0</t>
  </si>
  <si>
    <t>2.22.0</t>
  </si>
  <si>
    <t>2.26.0</t>
  </si>
  <si>
    <t>2.30.0</t>
  </si>
  <si>
    <t>2.34.0</t>
  </si>
  <si>
    <t>2.38.0</t>
  </si>
  <si>
    <t>1.08.6</t>
  </si>
  <si>
    <t>1.08.8</t>
  </si>
  <si>
    <t>1.09.2</t>
  </si>
  <si>
    <t>1.09.4</t>
  </si>
  <si>
    <t>1.09.6</t>
  </si>
  <si>
    <t>1.09.8</t>
  </si>
  <si>
    <t>1.10.2</t>
  </si>
  <si>
    <t>1.10.4</t>
  </si>
  <si>
    <t>1.10.8</t>
  </si>
  <si>
    <t>1.11.1</t>
  </si>
  <si>
    <t>1.11.7</t>
  </si>
  <si>
    <t>1.12.3</t>
  </si>
  <si>
    <t>1.12.9</t>
  </si>
  <si>
    <t>1.13.8</t>
  </si>
  <si>
    <t>1.14.4</t>
  </si>
  <si>
    <t>1.14.7</t>
  </si>
  <si>
    <t>1.15.3</t>
  </si>
  <si>
    <t>1.15.6</t>
  </si>
  <si>
    <t>1.15.9</t>
  </si>
  <si>
    <t>1.16.2</t>
  </si>
  <si>
    <t>1.16.5</t>
  </si>
  <si>
    <t>1.16.9</t>
  </si>
  <si>
    <t>1.17.7</t>
  </si>
  <si>
    <t>1.18.1</t>
  </si>
  <si>
    <t>1.21.5</t>
  </si>
  <si>
    <t>1.29.0</t>
  </si>
  <si>
    <t>1.34.5</t>
  </si>
  <si>
    <t>1.54.0</t>
  </si>
  <si>
    <t>2.06.0</t>
  </si>
  <si>
    <t>2.25.0</t>
  </si>
  <si>
    <t>0.54.4</t>
  </si>
  <si>
    <t>0.31.1</t>
  </si>
  <si>
    <t>0.38.6</t>
  </si>
  <si>
    <t>0.38.8</t>
  </si>
  <si>
    <t>0.39.2</t>
  </si>
  <si>
    <t>0.39.4</t>
  </si>
  <si>
    <t>0.39.8</t>
  </si>
  <si>
    <t>0.40.1</t>
  </si>
  <si>
    <t>0.40.4</t>
  </si>
  <si>
    <t>0.41.3</t>
  </si>
  <si>
    <t>0.41.6</t>
  </si>
  <si>
    <t>0.41.9</t>
  </si>
  <si>
    <t>0.42.8</t>
  </si>
  <si>
    <t>0.43.6</t>
  </si>
  <si>
    <t>0.44.4</t>
  </si>
  <si>
    <t>0.44.8</t>
  </si>
  <si>
    <t>0.45.2</t>
  </si>
  <si>
    <t>0.45.6</t>
  </si>
  <si>
    <t>0.47.5</t>
  </si>
  <si>
    <t>0.48.5</t>
  </si>
  <si>
    <t>0.49.5</t>
  </si>
  <si>
    <t>0.53.5</t>
  </si>
  <si>
    <t>0.38.2</t>
  </si>
  <si>
    <t>0.37.4</t>
  </si>
  <si>
    <t>0.37.3</t>
  </si>
  <si>
    <t>100 m Dos</t>
  </si>
  <si>
    <t>100 m Brasse</t>
  </si>
  <si>
    <t>100 m NL</t>
  </si>
  <si>
    <t>0.36.1</t>
  </si>
  <si>
    <t>0.36.4</t>
  </si>
  <si>
    <t>0.39.1</t>
  </si>
  <si>
    <t>0.32.2</t>
  </si>
  <si>
    <t>0.32.6</t>
  </si>
  <si>
    <t>0.32.9</t>
  </si>
  <si>
    <t>0.31.3</t>
  </si>
  <si>
    <t>0.31.7</t>
  </si>
  <si>
    <t>0.31.9</t>
  </si>
  <si>
    <t>0.35.3</t>
  </si>
  <si>
    <t>0.36.2</t>
  </si>
  <si>
    <t>0.36.8</t>
  </si>
  <si>
    <t>0.40.8</t>
  </si>
  <si>
    <t>0.41.2</t>
  </si>
  <si>
    <t>0.29.2</t>
  </si>
  <si>
    <t>0.32.5</t>
  </si>
  <si>
    <t>0.35.7</t>
  </si>
  <si>
    <t>0.29.5</t>
  </si>
  <si>
    <t>0.28.1</t>
  </si>
  <si>
    <t>0.28.3</t>
  </si>
  <si>
    <t>0.28.7</t>
  </si>
  <si>
    <t>0.28.9</t>
  </si>
  <si>
    <t>0.54.2</t>
  </si>
  <si>
    <t>0.54.6</t>
  </si>
  <si>
    <t>0.54.8</t>
  </si>
  <si>
    <t>0.55.2</t>
  </si>
  <si>
    <t>0.55.4</t>
  </si>
  <si>
    <t>0.55.6</t>
  </si>
  <si>
    <t>0.55.8</t>
  </si>
  <si>
    <t>0.56.2</t>
  </si>
  <si>
    <t>0.56.4</t>
  </si>
  <si>
    <t>0.56.6</t>
  </si>
  <si>
    <t>0.56.8</t>
  </si>
  <si>
    <t>0.57.2</t>
  </si>
  <si>
    <t>0.57.4</t>
  </si>
  <si>
    <t>0.57.6</t>
  </si>
  <si>
    <t>0.57.8</t>
  </si>
  <si>
    <t>0.58.2</t>
  </si>
  <si>
    <t>0.58.4</t>
  </si>
  <si>
    <t>0.58.6</t>
  </si>
  <si>
    <t>0.58.8</t>
  </si>
  <si>
    <t>0.59.2</t>
  </si>
  <si>
    <t>0.59.4</t>
  </si>
  <si>
    <t>0.59.6</t>
  </si>
  <si>
    <t>0.59.8</t>
  </si>
  <si>
    <t>1.00.3</t>
  </si>
  <si>
    <t>1.00.6</t>
  </si>
  <si>
    <t>1.00.9</t>
  </si>
  <si>
    <t>1.01.2</t>
  </si>
  <si>
    <t>1.01.5</t>
  </si>
  <si>
    <t>1.02.1</t>
  </si>
  <si>
    <t>1.02.7</t>
  </si>
  <si>
    <t>1.05.5</t>
  </si>
  <si>
    <t>1.01.3</t>
  </si>
  <si>
    <t>1.01.9</t>
  </si>
  <si>
    <t>1.02.5</t>
  </si>
  <si>
    <t>1.03.1</t>
  </si>
  <si>
    <t>1.03.7</t>
  </si>
  <si>
    <t>1.06.3</t>
  </si>
  <si>
    <t>1.06.6</t>
  </si>
  <si>
    <t>1.06.9</t>
  </si>
  <si>
    <t>1.07.2</t>
  </si>
  <si>
    <t>1.07.5</t>
  </si>
  <si>
    <t>1.07.8</t>
  </si>
  <si>
    <t>1.08.1</t>
  </si>
  <si>
    <t>1.08.4</t>
  </si>
  <si>
    <t>1.08.7</t>
  </si>
  <si>
    <t>1.09.3</t>
  </si>
  <si>
    <t>1.09.9</t>
  </si>
  <si>
    <t>1.11.3</t>
  </si>
  <si>
    <t>1.12.1</t>
  </si>
  <si>
    <t>1.13.6</t>
  </si>
  <si>
    <t>1.13.9</t>
  </si>
  <si>
    <t>1.14.2</t>
  </si>
  <si>
    <t>1.14.8</t>
  </si>
  <si>
    <t>1.15.1</t>
  </si>
  <si>
    <t>1.15.4</t>
  </si>
  <si>
    <t>1.15.7</t>
  </si>
  <si>
    <t>2.07.0</t>
  </si>
  <si>
    <t>2.13.0</t>
  </si>
  <si>
    <t>1.12.7</t>
  </si>
  <si>
    <t>1.13.1</t>
  </si>
  <si>
    <t>1.13.3</t>
  </si>
  <si>
    <t>1.11.9</t>
  </si>
  <si>
    <t>1.03.5</t>
  </si>
  <si>
    <t>1.05.3</t>
  </si>
  <si>
    <t>1.05.9</t>
  </si>
  <si>
    <t>1.08.3</t>
  </si>
  <si>
    <t>1.08.9</t>
  </si>
  <si>
    <t>1.10.1</t>
  </si>
  <si>
    <t>1.10.7</t>
  </si>
  <si>
    <t>1.26.5</t>
  </si>
  <si>
    <t>2.16.5</t>
  </si>
  <si>
    <t>2.17.0</t>
  </si>
  <si>
    <t>2.17.5</t>
  </si>
  <si>
    <t>2.19.0</t>
  </si>
  <si>
    <t>2.21.0</t>
  </si>
  <si>
    <t>2.23.0</t>
  </si>
  <si>
    <t>2.27.0</t>
  </si>
  <si>
    <t>2.29.0</t>
  </si>
  <si>
    <t>2.31.0</t>
  </si>
  <si>
    <t>2.32.0</t>
  </si>
  <si>
    <t>2.33.0</t>
  </si>
  <si>
    <t>2.35.0</t>
  </si>
  <si>
    <t>2.36.0</t>
  </si>
  <si>
    <t>2.37.0</t>
  </si>
  <si>
    <t>2.39.0</t>
  </si>
  <si>
    <t>2.40.0</t>
  </si>
  <si>
    <t>2.41.0</t>
  </si>
  <si>
    <t>2.42.0</t>
  </si>
  <si>
    <t>2.43.0</t>
  </si>
  <si>
    <t>2.45.0</t>
  </si>
  <si>
    <t>2.47.0</t>
  </si>
  <si>
    <t>2.49.0</t>
  </si>
  <si>
    <t>2.51.0</t>
  </si>
  <si>
    <t>2.53.0</t>
  </si>
  <si>
    <t>2.55.0</t>
  </si>
  <si>
    <t>2.57.0</t>
  </si>
  <si>
    <t>2.59.0</t>
  </si>
  <si>
    <t>3.01.0</t>
  </si>
  <si>
    <t>3.03.0</t>
  </si>
  <si>
    <t>3.05.0</t>
  </si>
  <si>
    <t>3.07.0</t>
  </si>
  <si>
    <t>3.09.0</t>
  </si>
  <si>
    <t>3.11.0</t>
  </si>
  <si>
    <t>3.14.0</t>
  </si>
  <si>
    <t>3.17.0</t>
  </si>
  <si>
    <t>3.20.0</t>
  </si>
  <si>
    <t>3.23.0</t>
  </si>
  <si>
    <t>3.26.0</t>
  </si>
  <si>
    <t>3.29.0</t>
  </si>
  <si>
    <t>3.32.0</t>
  </si>
  <si>
    <t>3.36.0</t>
  </si>
  <si>
    <t>3.40.0</t>
  </si>
  <si>
    <t>3.44.0</t>
  </si>
  <si>
    <t>3.48.0</t>
  </si>
  <si>
    <t>3.52.0</t>
  </si>
  <si>
    <t>3.56.0</t>
  </si>
  <si>
    <t>4.00.0</t>
  </si>
  <si>
    <t>4.04.0</t>
  </si>
  <si>
    <t>4.08.0</t>
  </si>
  <si>
    <t>2.12.5</t>
  </si>
  <si>
    <t>2.13.5</t>
  </si>
  <si>
    <t>2.14.5</t>
  </si>
  <si>
    <t>2.15.5</t>
  </si>
  <si>
    <t>2.44.0</t>
  </si>
  <si>
    <t>2.46.0</t>
  </si>
  <si>
    <t>2.48.0</t>
  </si>
  <si>
    <t>2.50.0</t>
  </si>
  <si>
    <t>2.52.0</t>
  </si>
  <si>
    <t>2.54.0</t>
  </si>
  <si>
    <t>2.56.0</t>
  </si>
  <si>
    <t>2.58.0</t>
  </si>
  <si>
    <t>3.00.0</t>
  </si>
  <si>
    <t>3.04.0</t>
  </si>
  <si>
    <t>3.08.0</t>
  </si>
  <si>
    <t>3.12.0</t>
  </si>
  <si>
    <t>3.16.0</t>
  </si>
  <si>
    <t>3.24.0</t>
  </si>
  <si>
    <t>3.28.0</t>
  </si>
  <si>
    <t>2.13.3</t>
  </si>
  <si>
    <t>2.13.6</t>
  </si>
  <si>
    <t>2.13.9</t>
  </si>
  <si>
    <t>2.14.2</t>
  </si>
  <si>
    <t>2.14.8</t>
  </si>
  <si>
    <t>2.15.1</t>
  </si>
  <si>
    <t>2.15.4</t>
  </si>
  <si>
    <t>2.15.7</t>
  </si>
  <si>
    <t>2.09.0</t>
  </si>
  <si>
    <t>2.09.3</t>
  </si>
  <si>
    <t>2.09.6</t>
  </si>
  <si>
    <t>2.09.9</t>
  </si>
  <si>
    <t>2.10.2</t>
  </si>
  <si>
    <t>2.10.5</t>
  </si>
  <si>
    <t>2.10.8</t>
  </si>
  <si>
    <t>2.11.1</t>
  </si>
  <si>
    <t>2.11.4</t>
  </si>
  <si>
    <t>2.11.7</t>
  </si>
  <si>
    <t>4.12.0</t>
  </si>
  <si>
    <t>2.03.0</t>
  </si>
  <si>
    <t>2.11.5</t>
  </si>
  <si>
    <t>1.55.5</t>
  </si>
  <si>
    <t>1.56.5</t>
  </si>
  <si>
    <t>1.57.5</t>
  </si>
  <si>
    <t>1.58.5</t>
  </si>
  <si>
    <t>2.00.5</t>
  </si>
  <si>
    <t>2.01.5</t>
  </si>
  <si>
    <t>2.02.5</t>
  </si>
  <si>
    <t>&gt;1</t>
  </si>
  <si>
    <t>LOPES</t>
  </si>
  <si>
    <t>PIROUD</t>
  </si>
  <si>
    <t>SIWEK</t>
  </si>
  <si>
    <t>PRICE</t>
  </si>
  <si>
    <t>KWEKA</t>
  </si>
  <si>
    <t>HALSALL</t>
  </si>
  <si>
    <t>PERROTTE</t>
  </si>
  <si>
    <t>FERNANDEZ</t>
  </si>
  <si>
    <t>BOURGE</t>
  </si>
  <si>
    <t>CENEVAZ</t>
  </si>
  <si>
    <t>BABAULT</t>
  </si>
  <si>
    <t>DEBERDT</t>
  </si>
  <si>
    <t>ER-RAFIQI</t>
  </si>
  <si>
    <t>SEMMELEY</t>
  </si>
  <si>
    <t>REBAI</t>
  </si>
  <si>
    <t>YUNG</t>
  </si>
  <si>
    <t>LEGENDRE</t>
  </si>
  <si>
    <t>JACQ</t>
  </si>
  <si>
    <t>AUTEM</t>
  </si>
  <si>
    <t>BERTOLETTI</t>
  </si>
  <si>
    <t>CHAON</t>
  </si>
  <si>
    <t>CUVELIER</t>
  </si>
  <si>
    <t>DELHAYE</t>
  </si>
  <si>
    <t>CARRIERE</t>
  </si>
  <si>
    <t>LEPERE</t>
  </si>
  <si>
    <t>PEGLI ALVES</t>
  </si>
  <si>
    <t>REVENAZ</t>
  </si>
  <si>
    <t xml:space="preserve">REMY </t>
  </si>
  <si>
    <t>TESTU</t>
  </si>
  <si>
    <t>FOURQUET</t>
  </si>
  <si>
    <t>GAGNOL</t>
  </si>
  <si>
    <t>BLONDEAU</t>
  </si>
  <si>
    <t>MERCER-COOK</t>
  </si>
  <si>
    <t>SAFFRAY</t>
  </si>
  <si>
    <t>REMY</t>
  </si>
  <si>
    <t>PERROLLAZ</t>
  </si>
  <si>
    <t>REY</t>
  </si>
  <si>
    <t>AVRIL</t>
  </si>
  <si>
    <t>VIE</t>
  </si>
  <si>
    <t>GUER</t>
  </si>
  <si>
    <t>COURTAY</t>
  </si>
  <si>
    <t>COLTIER</t>
  </si>
  <si>
    <t>MONNIN PELLOUX</t>
  </si>
  <si>
    <t>JACOB</t>
  </si>
  <si>
    <t>FORESTIER</t>
  </si>
  <si>
    <t>SIDORSKI</t>
  </si>
  <si>
    <t>Thomas</t>
  </si>
  <si>
    <t>Colin</t>
  </si>
  <si>
    <t>Stéphane</t>
  </si>
  <si>
    <t>Elvis</t>
  </si>
  <si>
    <t>Naaliyah</t>
  </si>
  <si>
    <t>Astrid</t>
  </si>
  <si>
    <t>Katherine</t>
  </si>
  <si>
    <t>Ninon</t>
  </si>
  <si>
    <t>Hanaé</t>
  </si>
  <si>
    <t>Zia</t>
  </si>
  <si>
    <t>ZOE</t>
  </si>
  <si>
    <t>Sophia</t>
  </si>
  <si>
    <t>VICTOR</t>
  </si>
  <si>
    <t>RUBENS</t>
  </si>
  <si>
    <t>Eliott</t>
  </si>
  <si>
    <t>ILIANE</t>
  </si>
  <si>
    <t>JULES</t>
  </si>
  <si>
    <t>TIMEO</t>
  </si>
  <si>
    <t>TRISTAN</t>
  </si>
  <si>
    <t>VIRGIL</t>
  </si>
  <si>
    <t>TOM</t>
  </si>
  <si>
    <t>Lea</t>
  </si>
  <si>
    <t>MINA</t>
  </si>
  <si>
    <t>NORA</t>
  </si>
  <si>
    <t>CHARLOTTE</t>
  </si>
  <si>
    <t>NOEMIE</t>
  </si>
  <si>
    <t>ROMANE</t>
  </si>
  <si>
    <t>LYA</t>
  </si>
  <si>
    <t>MANON</t>
  </si>
  <si>
    <t>MAELYS</t>
  </si>
  <si>
    <t>ENOLA</t>
  </si>
  <si>
    <t>MONA</t>
  </si>
  <si>
    <t>GABRIELLE</t>
  </si>
  <si>
    <t>MAIA</t>
  </si>
  <si>
    <t>LANA</t>
  </si>
  <si>
    <t>LOLA</t>
  </si>
  <si>
    <t>LUCIE</t>
  </si>
  <si>
    <t>CAMILLE</t>
  </si>
  <si>
    <t>LISA</t>
  </si>
  <si>
    <t>SOPHIE</t>
  </si>
  <si>
    <t>INES</t>
  </si>
  <si>
    <t>Achille</t>
  </si>
  <si>
    <t>Calvin</t>
  </si>
  <si>
    <t>Maloé</t>
  </si>
  <si>
    <t>Mathieu</t>
  </si>
  <si>
    <t>Tess</t>
  </si>
  <si>
    <t>Lou</t>
  </si>
  <si>
    <t>Joy</t>
  </si>
  <si>
    <t>Mathis</t>
  </si>
  <si>
    <t>Enzo</t>
  </si>
  <si>
    <t>Collège Paul Emile Victor</t>
  </si>
  <si>
    <t>Collège Roger Frison-Roche</t>
  </si>
  <si>
    <t>Collège de Varens</t>
  </si>
  <si>
    <t>Collège Emile Allais</t>
  </si>
  <si>
    <t>MG</t>
  </si>
  <si>
    <t>BG</t>
  </si>
  <si>
    <t>MF</t>
  </si>
  <si>
    <t>BF</t>
  </si>
  <si>
    <t>JG</t>
  </si>
  <si>
    <t>Lycée polyvalent Mont-Blanc</t>
  </si>
  <si>
    <t xml:space="preserve">Lycée polyvalent Mont-Blanc </t>
  </si>
  <si>
    <t>MARECHAL</t>
  </si>
  <si>
    <t>EQUIPE ETAB</t>
  </si>
  <si>
    <t>0.36.47</t>
  </si>
  <si>
    <t>0.49.50</t>
  </si>
  <si>
    <t>0.50.94</t>
  </si>
  <si>
    <t>0.43.41</t>
  </si>
  <si>
    <t>0.36.15</t>
  </si>
  <si>
    <t>0.35.53</t>
  </si>
  <si>
    <t>0.37.65</t>
  </si>
  <si>
    <t>0.35.25</t>
  </si>
  <si>
    <t>0.32.90</t>
  </si>
  <si>
    <t>0.33.25</t>
  </si>
  <si>
    <t>0.40.17</t>
  </si>
  <si>
    <t>0.38.60</t>
  </si>
  <si>
    <t>0.39.19</t>
  </si>
  <si>
    <t>0.33.90</t>
  </si>
  <si>
    <t>0.41.07</t>
  </si>
  <si>
    <t>0.38.72</t>
  </si>
  <si>
    <t>0.39.50</t>
  </si>
  <si>
    <t>0.35.22</t>
  </si>
  <si>
    <t>0.39.20</t>
  </si>
  <si>
    <t>0.43.44</t>
  </si>
  <si>
    <t>0.48.51</t>
  </si>
  <si>
    <t>0.36.53</t>
  </si>
  <si>
    <t>0.40.13</t>
  </si>
  <si>
    <t>0.36.12</t>
  </si>
  <si>
    <t>0.43.64</t>
  </si>
  <si>
    <t>0.40.44</t>
  </si>
  <si>
    <t>0.47.02</t>
  </si>
  <si>
    <t>0.32.16</t>
  </si>
  <si>
    <t>0.34.53</t>
  </si>
  <si>
    <t>0.32.93</t>
  </si>
  <si>
    <t>0.39.02</t>
  </si>
  <si>
    <t>0.41.70</t>
  </si>
  <si>
    <t>0.43.78</t>
  </si>
  <si>
    <t>0.45.75</t>
  </si>
  <si>
    <t>0.33.82</t>
  </si>
  <si>
    <t>0.33.24</t>
  </si>
  <si>
    <t>0.32.68</t>
  </si>
  <si>
    <t>0.33.57</t>
  </si>
  <si>
    <t>0.26.45</t>
  </si>
  <si>
    <t>GEOFFREY</t>
  </si>
  <si>
    <t>0.39.26</t>
  </si>
  <si>
    <t>0.34.30</t>
  </si>
  <si>
    <t>0.35.26</t>
  </si>
  <si>
    <t>0.42.54</t>
  </si>
  <si>
    <t>0.32.53</t>
  </si>
  <si>
    <t>0.31.35</t>
  </si>
  <si>
    <t>0.27.66</t>
  </si>
  <si>
    <t>0.27.73</t>
  </si>
  <si>
    <t>0.36.13</t>
  </si>
  <si>
    <t>0.31.10</t>
  </si>
  <si>
    <t>ABS</t>
  </si>
  <si>
    <t>0.43.18</t>
  </si>
  <si>
    <t>0.53.40</t>
  </si>
  <si>
    <t>0.40.45</t>
  </si>
  <si>
    <t>0.42.69</t>
  </si>
  <si>
    <t>0.46.09</t>
  </si>
  <si>
    <t>0.44.04</t>
  </si>
  <si>
    <t>0.44.97</t>
  </si>
  <si>
    <t>0.51.22</t>
  </si>
  <si>
    <t>0.43.75</t>
  </si>
  <si>
    <t>0.43.15</t>
  </si>
  <si>
    <t>0.39.10</t>
  </si>
  <si>
    <t>0.51.17</t>
  </si>
  <si>
    <t>ROND</t>
  </si>
  <si>
    <t>0.36.77</t>
  </si>
  <si>
    <t>1.18.91</t>
  </si>
  <si>
    <t>0.48.16</t>
  </si>
  <si>
    <t>0.46.18</t>
  </si>
  <si>
    <t>0.45.25</t>
  </si>
  <si>
    <t>0.42.87</t>
  </si>
  <si>
    <t>0.48.94</t>
  </si>
  <si>
    <t>0.48.54</t>
  </si>
  <si>
    <t>0.47.71</t>
  </si>
  <si>
    <t>0.47.97</t>
  </si>
  <si>
    <t>0.49.42</t>
  </si>
  <si>
    <t>0.51.41</t>
  </si>
  <si>
    <t>0.51.59</t>
  </si>
  <si>
    <t>0.42.81</t>
  </si>
  <si>
    <t>0.44.21</t>
  </si>
  <si>
    <t>0.55.02</t>
  </si>
  <si>
    <t>1.33.09</t>
  </si>
  <si>
    <t>1.34.13</t>
  </si>
  <si>
    <t>1.21.32</t>
  </si>
  <si>
    <t>1.26.53</t>
  </si>
  <si>
    <t>1.21.51</t>
  </si>
  <si>
    <t>0.37.10</t>
  </si>
  <si>
    <t>1.45.91</t>
  </si>
  <si>
    <t>0.36.98</t>
  </si>
  <si>
    <t>0.36.82</t>
  </si>
  <si>
    <t>0.33.63</t>
  </si>
  <si>
    <t>0.36.79</t>
  </si>
  <si>
    <t>0.32.60</t>
  </si>
  <si>
    <t>0.37.53</t>
  </si>
  <si>
    <t>0.35.03</t>
  </si>
  <si>
    <t>0.39.48</t>
  </si>
  <si>
    <t>0.40.06</t>
  </si>
  <si>
    <t>0.39.66</t>
  </si>
  <si>
    <t>0.40.07</t>
  </si>
  <si>
    <t>0.42.19</t>
  </si>
  <si>
    <t>0.43.43</t>
  </si>
  <si>
    <t>0.44.59</t>
  </si>
  <si>
    <t>0.40.72</t>
  </si>
  <si>
    <t>0.39.80</t>
  </si>
  <si>
    <t>0.32.79</t>
  </si>
  <si>
    <t>0.29.22</t>
  </si>
  <si>
    <t>0.31.78</t>
  </si>
  <si>
    <t>0.36.65</t>
  </si>
  <si>
    <t>0.36.90</t>
  </si>
  <si>
    <t>0.40.41</t>
  </si>
  <si>
    <t>1.13.10</t>
  </si>
  <si>
    <t>1.08.47</t>
  </si>
  <si>
    <t>1.11.56</t>
  </si>
  <si>
    <t>1.14.15</t>
  </si>
  <si>
    <t>1.30.53</t>
  </si>
  <si>
    <t>1.22.09</t>
  </si>
  <si>
    <t>1.24.78</t>
  </si>
  <si>
    <t>1.06.30</t>
  </si>
  <si>
    <t>0.40.88</t>
  </si>
  <si>
    <t>0.40.50</t>
  </si>
  <si>
    <t>0.36.76</t>
  </si>
  <si>
    <t>0.34.82</t>
  </si>
  <si>
    <t>0.55.26</t>
  </si>
  <si>
    <t>0.33.32</t>
  </si>
  <si>
    <t>0.36.69</t>
  </si>
  <si>
    <t>0.46.91</t>
  </si>
  <si>
    <t>0.46.28</t>
  </si>
  <si>
    <t>0.38.00</t>
  </si>
  <si>
    <t>0.39.97</t>
  </si>
  <si>
    <t>0.41.57</t>
  </si>
  <si>
    <t>0.32.08</t>
  </si>
  <si>
    <t>0.38.40</t>
  </si>
  <si>
    <t>1.42.11</t>
  </si>
  <si>
    <t>1.26.97</t>
  </si>
  <si>
    <t>1.37.68</t>
  </si>
  <si>
    <t>1.37.30</t>
  </si>
  <si>
    <t>1.23.53</t>
  </si>
  <si>
    <t>1.35.29</t>
  </si>
  <si>
    <t>1.34.73</t>
  </si>
  <si>
    <t>1.54.28</t>
  </si>
  <si>
    <t>1.22.39</t>
  </si>
  <si>
    <t>1.23.15</t>
  </si>
  <si>
    <t>1.27.71</t>
  </si>
  <si>
    <t>1.36.65</t>
  </si>
  <si>
    <t>1.23.01</t>
  </si>
  <si>
    <t>1.32.09</t>
  </si>
  <si>
    <t>1.14.92</t>
  </si>
  <si>
    <t>1.15.51</t>
  </si>
  <si>
    <t>1.12.25</t>
  </si>
  <si>
    <t>1.21.48</t>
  </si>
  <si>
    <t>1.17.03</t>
  </si>
  <si>
    <t>EQUIPE ETABLISSEMENT</t>
  </si>
  <si>
    <t>SAUVETAGE</t>
  </si>
  <si>
    <t>PENA</t>
  </si>
  <si>
    <t>Equipe ETABLISSEMENT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</si>
</sst>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\ &quot;€&quot;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Wingdings"/>
      <charset val="2"/>
    </font>
    <font>
      <sz val="11"/>
      <color theme="1"/>
      <name val="Times New Roman"/>
      <family val="1"/>
    </font>
    <font>
      <b/>
      <sz val="12"/>
      <color theme="1"/>
      <name val="Wingdings"/>
      <charset val="2"/>
    </font>
    <font>
      <sz val="36"/>
      <color theme="1"/>
      <name val="Forte"/>
    </font>
    <font>
      <b/>
      <sz val="28"/>
      <color theme="1"/>
      <name val="Stencil"/>
      <family val="5"/>
    </font>
    <font>
      <sz val="11"/>
      <color rgb="FF000000"/>
      <name val="Arial"/>
      <family val="2"/>
    </font>
    <font>
      <sz val="10"/>
      <name val="Arial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8"/>
      </patternFill>
    </fill>
    <fill>
      <patternFill patternType="solid">
        <fgColor rgb="FFF2F2F2"/>
        <bgColor rgb="FFF2F2F2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42">
    <xf numFmtId="0" fontId="0" fillId="0" borderId="0" xfId="0"/>
    <xf numFmtId="0" fontId="6" fillId="0" borderId="1" xfId="0" applyFont="1" applyBorder="1" applyAlignment="1">
      <alignment horizontal="left" vertical="top" wrapText="1" indent="1"/>
    </xf>
    <xf numFmtId="0" fontId="2" fillId="3" borderId="0" xfId="0" applyFont="1" applyFill="1" applyAlignment="1">
      <alignment vertical="top" wrapText="1"/>
    </xf>
    <xf numFmtId="0" fontId="3" fillId="3" borderId="0" xfId="0" applyFont="1" applyFill="1" applyAlignment="1">
      <alignment horizontal="center" vertical="top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  <xf numFmtId="0" fontId="10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0" xfId="0" applyFont="1"/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47" fontId="2" fillId="0" borderId="0" xfId="0" applyNumberFormat="1" applyFont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164" fontId="12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7" borderId="1" xfId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164" fontId="12" fillId="8" borderId="1" xfId="1" applyNumberFormat="1" applyFont="1" applyFill="1" applyBorder="1" applyAlignment="1">
      <alignment horizontal="center"/>
    </xf>
    <xf numFmtId="0" fontId="12" fillId="8" borderId="1" xfId="1" applyFont="1" applyFill="1" applyBorder="1" applyAlignment="1">
      <alignment horizontal="center"/>
    </xf>
    <xf numFmtId="0" fontId="12" fillId="8" borderId="2" xfId="1" applyFont="1" applyFill="1" applyBorder="1" applyAlignment="1">
      <alignment horizontal="center"/>
    </xf>
    <xf numFmtId="164" fontId="12" fillId="10" borderId="1" xfId="0" applyNumberFormat="1" applyFont="1" applyFill="1" applyBorder="1" applyAlignment="1">
      <alignment horizontal="center"/>
    </xf>
    <xf numFmtId="0" fontId="12" fillId="10" borderId="1" xfId="0" applyFont="1" applyFill="1" applyBorder="1" applyAlignment="1">
      <alignment horizontal="center"/>
    </xf>
    <xf numFmtId="0" fontId="12" fillId="10" borderId="2" xfId="0" applyFont="1" applyFill="1" applyBorder="1" applyAlignment="1">
      <alignment horizontal="center"/>
    </xf>
    <xf numFmtId="164" fontId="12" fillId="8" borderId="2" xfId="1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top" wrapText="1"/>
    </xf>
    <xf numFmtId="0" fontId="2" fillId="9" borderId="4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13" fillId="5" borderId="1" xfId="0" applyNumberFormat="1" applyFont="1" applyFill="1" applyBorder="1" applyAlignment="1">
      <alignment horizontal="center"/>
    </xf>
    <xf numFmtId="165" fontId="13" fillId="6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1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1" xfId="0" applyBorder="1"/>
    <xf numFmtId="0" fontId="0" fillId="11" borderId="1" xfId="0" applyFill="1" applyBorder="1"/>
    <xf numFmtId="0" fontId="15" fillId="11" borderId="1" xfId="0" applyFont="1" applyFill="1" applyBorder="1"/>
    <xf numFmtId="0" fontId="15" fillId="0" borderId="1" xfId="0" applyFont="1" applyBorder="1"/>
    <xf numFmtId="0" fontId="0" fillId="12" borderId="1" xfId="0" applyFill="1" applyBorder="1"/>
    <xf numFmtId="0" fontId="0" fillId="13" borderId="1" xfId="0" applyFill="1" applyBorder="1"/>
    <xf numFmtId="0" fontId="6" fillId="0" borderId="4" xfId="0" applyFont="1" applyBorder="1" applyAlignment="1">
      <alignment horizontal="left" vertical="top" wrapText="1" indent="1"/>
    </xf>
    <xf numFmtId="0" fontId="0" fillId="0" borderId="5" xfId="0" applyBorder="1"/>
    <xf numFmtId="0" fontId="0" fillId="11" borderId="3" xfId="0" applyFill="1" applyBorder="1"/>
    <xf numFmtId="0" fontId="0" fillId="11" borderId="11" xfId="0" applyFill="1" applyBorder="1"/>
    <xf numFmtId="0" fontId="0" fillId="11" borderId="12" xfId="0" applyFill="1" applyBorder="1"/>
    <xf numFmtId="0" fontId="0" fillId="11" borderId="13" xfId="0" applyFill="1" applyBorder="1"/>
    <xf numFmtId="0" fontId="0" fillId="0" borderId="14" xfId="0" applyBorder="1"/>
    <xf numFmtId="0" fontId="0" fillId="0" borderId="15" xfId="0" applyBorder="1"/>
    <xf numFmtId="0" fontId="0" fillId="11" borderId="14" xfId="0" applyFill="1" applyBorder="1"/>
    <xf numFmtId="0" fontId="0" fillId="11" borderId="15" xfId="0" applyFill="1" applyBorder="1"/>
    <xf numFmtId="0" fontId="15" fillId="11" borderId="14" xfId="0" applyFont="1" applyFill="1" applyBorder="1"/>
    <xf numFmtId="0" fontId="0" fillId="12" borderId="14" xfId="0" applyFill="1" applyBorder="1"/>
    <xf numFmtId="0" fontId="0" fillId="13" borderId="14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2" fillId="3" borderId="5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5" fillId="0" borderId="14" xfId="0" applyFont="1" applyBorder="1"/>
    <xf numFmtId="0" fontId="0" fillId="12" borderId="16" xfId="0" applyFill="1" applyBorder="1"/>
    <xf numFmtId="0" fontId="0" fillId="12" borderId="17" xfId="0" applyFill="1" applyBorder="1"/>
    <xf numFmtId="0" fontId="0" fillId="11" borderId="17" xfId="0" applyFill="1" applyBorder="1"/>
    <xf numFmtId="0" fontId="0" fillId="11" borderId="18" xfId="0" applyFill="1" applyBorder="1"/>
    <xf numFmtId="0" fontId="10" fillId="0" borderId="3" xfId="0" applyFont="1" applyBorder="1"/>
    <xf numFmtId="0" fontId="6" fillId="3" borderId="3" xfId="0" applyFont="1" applyFill="1" applyBorder="1" applyAlignment="1">
      <alignment horizontal="center" vertical="center" wrapText="1"/>
    </xf>
    <xf numFmtId="0" fontId="0" fillId="13" borderId="11" xfId="0" applyFill="1" applyBorder="1"/>
    <xf numFmtId="0" fontId="0" fillId="13" borderId="12" xfId="0" applyFill="1" applyBorder="1"/>
    <xf numFmtId="0" fontId="0" fillId="11" borderId="16" xfId="0" applyFill="1" applyBorder="1"/>
    <xf numFmtId="0" fontId="15" fillId="0" borderId="5" xfId="0" applyFont="1" applyBorder="1"/>
    <xf numFmtId="0" fontId="0" fillId="14" borderId="1" xfId="0" applyFill="1" applyBorder="1"/>
    <xf numFmtId="0" fontId="0" fillId="14" borderId="14" xfId="0" applyFill="1" applyBorder="1"/>
    <xf numFmtId="0" fontId="0" fillId="0" borderId="3" xfId="0" applyBorder="1"/>
    <xf numFmtId="0" fontId="10" fillId="14" borderId="1" xfId="0" applyFont="1" applyFill="1" applyBorder="1"/>
    <xf numFmtId="0" fontId="0" fillId="14" borderId="0" xfId="0" applyFill="1"/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0" fillId="11" borderId="1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/>
    <xf numFmtId="0" fontId="2" fillId="3" borderId="4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9" fillId="4" borderId="4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4" borderId="5" xfId="0" applyFont="1" applyFill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 vertical="center" textRotation="90" wrapText="1"/>
    </xf>
    <xf numFmtId="0" fontId="2" fillId="0" borderId="0" xfId="0" applyFont="1" applyAlignment="1">
      <alignment vertical="top" wrapText="1"/>
    </xf>
    <xf numFmtId="0" fontId="5" fillId="3" borderId="0" xfId="0" applyFont="1" applyFill="1" applyAlignment="1">
      <alignment horizontal="center" vertical="top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8" fillId="3" borderId="0" xfId="0" applyFont="1" applyFill="1" applyAlignment="1">
      <alignment horizontal="center" vertical="top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zoomScale="120" zoomScaleNormal="120" workbookViewId="0">
      <selection activeCell="C24" sqref="C24"/>
    </sheetView>
  </sheetViews>
  <sheetFormatPr baseColWidth="10" defaultRowHeight="15" x14ac:dyDescent="0.2"/>
  <cols>
    <col min="1" max="1" width="5.33203125" customWidth="1"/>
    <col min="2" max="2" width="15.83203125" customWidth="1"/>
    <col min="3" max="3" width="12.33203125" customWidth="1"/>
    <col min="4" max="4" width="7.5" customWidth="1"/>
    <col min="5" max="5" width="23.6640625" customWidth="1"/>
    <col min="6" max="6" width="9.1640625" customWidth="1"/>
    <col min="7" max="7" width="5.5" customWidth="1"/>
    <col min="8" max="8" width="6.6640625" customWidth="1"/>
    <col min="9" max="9" width="5.5" customWidth="1"/>
    <col min="10" max="10" width="7.1640625" customWidth="1"/>
    <col min="11" max="11" width="5.5" customWidth="1"/>
    <col min="12" max="12" width="7.1640625" customWidth="1"/>
    <col min="13" max="13" width="5.5" customWidth="1"/>
    <col min="14" max="14" width="6.6640625" customWidth="1"/>
    <col min="15" max="15" width="5.5" customWidth="1"/>
    <col min="16" max="16" width="7.33203125" customWidth="1"/>
    <col min="17" max="17" width="5.5" customWidth="1"/>
    <col min="18" max="18" width="8" customWidth="1"/>
    <col min="19" max="19" width="5.5" customWidth="1"/>
    <col min="20" max="20" width="7.6640625" customWidth="1"/>
    <col min="21" max="21" width="0.1640625" customWidth="1"/>
    <col min="22" max="22" width="10.83203125" customWidth="1"/>
    <col min="23" max="23" width="0.1640625" customWidth="1"/>
  </cols>
  <sheetData>
    <row r="1" spans="1:24" ht="66" customHeight="1" x14ac:dyDescent="0.45">
      <c r="A1" s="121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</row>
    <row r="2" spans="1:24" ht="72.75" customHeight="1" x14ac:dyDescent="0.2">
      <c r="A2" s="124" t="s">
        <v>632</v>
      </c>
      <c r="B2" s="126" t="s">
        <v>1</v>
      </c>
      <c r="C2" s="126" t="s">
        <v>2</v>
      </c>
      <c r="D2" s="126" t="s">
        <v>5</v>
      </c>
      <c r="E2" s="127" t="s">
        <v>6</v>
      </c>
      <c r="F2" s="129" t="s">
        <v>7</v>
      </c>
      <c r="G2" s="119" t="s">
        <v>0</v>
      </c>
      <c r="H2" s="129" t="s">
        <v>8</v>
      </c>
      <c r="I2" s="119" t="s">
        <v>0</v>
      </c>
      <c r="J2" s="129" t="s">
        <v>9</v>
      </c>
      <c r="K2" s="119" t="s">
        <v>0</v>
      </c>
      <c r="L2" s="129" t="s">
        <v>10</v>
      </c>
      <c r="M2" s="119" t="s">
        <v>0</v>
      </c>
      <c r="N2" s="129" t="s">
        <v>11</v>
      </c>
      <c r="O2" s="119" t="s">
        <v>0</v>
      </c>
      <c r="P2" s="129" t="s">
        <v>12</v>
      </c>
      <c r="Q2" s="119" t="s">
        <v>0</v>
      </c>
      <c r="R2" s="129" t="s">
        <v>13</v>
      </c>
      <c r="S2" s="119" t="s">
        <v>0</v>
      </c>
      <c r="T2" s="129" t="s">
        <v>3</v>
      </c>
      <c r="U2" s="134"/>
      <c r="V2" s="134"/>
    </row>
    <row r="3" spans="1:24" ht="11.25" customHeight="1" thickBot="1" x14ac:dyDescent="0.25">
      <c r="A3" s="125"/>
      <c r="B3" s="127"/>
      <c r="C3" s="127"/>
      <c r="D3" s="127"/>
      <c r="E3" s="128"/>
      <c r="F3" s="130"/>
      <c r="G3" s="120"/>
      <c r="H3" s="130"/>
      <c r="I3" s="120"/>
      <c r="J3" s="130"/>
      <c r="K3" s="120"/>
      <c r="L3" s="130"/>
      <c r="M3" s="120"/>
      <c r="N3" s="130"/>
      <c r="O3" s="120"/>
      <c r="P3" s="130"/>
      <c r="Q3" s="120"/>
      <c r="R3" s="130"/>
      <c r="S3" s="120"/>
      <c r="T3" s="133"/>
      <c r="U3" s="134"/>
      <c r="V3" s="134"/>
    </row>
    <row r="4" spans="1:24" ht="15.75" customHeight="1" x14ac:dyDescent="0.2">
      <c r="A4" s="62">
        <v>8</v>
      </c>
      <c r="B4" s="65" t="s">
        <v>634</v>
      </c>
      <c r="C4" s="66" t="s">
        <v>686</v>
      </c>
      <c r="D4" s="66" t="s">
        <v>736</v>
      </c>
      <c r="E4" s="67" t="s">
        <v>730</v>
      </c>
      <c r="F4" s="63" t="s">
        <v>763</v>
      </c>
      <c r="G4" s="6">
        <f>IF(D4="BF",LOOKUP(F4,Bareme!A$2:B$72),LOOKUP(F4,Bareme!C$2:D$72))</f>
        <v>25</v>
      </c>
      <c r="H4" s="5"/>
      <c r="I4" s="6" t="e">
        <f>IF(D4="BF",LOOKUP(H4,Bareme!I$2:J$72),LOOKUP(H4,Bareme!K$2:L$72))</f>
        <v>#N/A</v>
      </c>
      <c r="J4" s="5"/>
      <c r="K4" s="6" t="e">
        <f>IF(D4="BF",LOOKUP(J4,Bareme!Q$2:R$72),LOOKUP(J4,Bareme!S$2:T$72))</f>
        <v>#N/A</v>
      </c>
      <c r="L4" s="11"/>
      <c r="M4" s="6" t="e">
        <f>IF(D4="BF",LOOKUP(L4,Bareme!Y$2:Z$72),LOOKUP(L4,Bareme!AA$2:AB$72))</f>
        <v>#N/A</v>
      </c>
      <c r="N4" s="11" t="s">
        <v>831</v>
      </c>
      <c r="O4" s="6">
        <f>IF(D4="BF",LOOKUP(N4,Bareme!AG$2:AH$72),LOOKUP(N4,Bareme!AI$2:AJ$72))</f>
        <v>42</v>
      </c>
      <c r="P4" s="11" t="s">
        <v>874</v>
      </c>
      <c r="Q4" s="6">
        <f>IF(D4="BF",LOOKUP(P4,Bareme!AO$2:AP$72),LOOKUP(P4,Bareme!AQ$2:AR$72))</f>
        <v>34</v>
      </c>
      <c r="R4" s="11"/>
      <c r="S4" s="6" t="e">
        <f>IF(D4="BF",LOOKUP(R4,Bareme!AW$2:AX$72),LOOKUP(R4,Bareme!AY$2:AZ$72))</f>
        <v>#N/A</v>
      </c>
      <c r="T4" s="5">
        <f t="shared" ref="T4:T19" si="0">SUMIF(G4:S4,A$2)</f>
        <v>101</v>
      </c>
      <c r="U4" s="134"/>
      <c r="V4" s="134"/>
    </row>
    <row r="5" spans="1:24" ht="18" customHeight="1" x14ac:dyDescent="0.2">
      <c r="A5" s="62">
        <v>9</v>
      </c>
      <c r="B5" s="68" t="s">
        <v>639</v>
      </c>
      <c r="C5" s="56" t="s">
        <v>687</v>
      </c>
      <c r="D5" s="56" t="s">
        <v>736</v>
      </c>
      <c r="E5" s="69" t="s">
        <v>730</v>
      </c>
      <c r="F5" s="63" t="s">
        <v>758</v>
      </c>
      <c r="G5" s="6">
        <f>IF(D5="BF",LOOKUP(F5,Bareme!A$2:B$72),LOOKUP(F5,Bareme!C$2:D$72))</f>
        <v>18</v>
      </c>
      <c r="H5" s="5"/>
      <c r="I5" s="6" t="e">
        <f>IF(D5="BF",LOOKUP(H5,Bareme!I$2:J$72),LOOKUP(H5,Bareme!K$2:L$72))</f>
        <v>#N/A</v>
      </c>
      <c r="J5" s="5" t="s">
        <v>813</v>
      </c>
      <c r="K5" s="6">
        <f>IF(D5="BF",LOOKUP(J5,Bareme!Q$2:R$72),LOOKUP(J5,Bareme!S$2:T$72))</f>
        <v>31</v>
      </c>
      <c r="L5" s="11"/>
      <c r="M5" s="6" t="e">
        <f>IF(D5="BF",LOOKUP(L5,Bareme!Y$2:Z$72),LOOKUP(L5,Bareme!AA$2:AB$72))</f>
        <v>#N/A</v>
      </c>
      <c r="N5" s="11" t="s">
        <v>837</v>
      </c>
      <c r="O5" s="6">
        <f>IF(D5="BF",LOOKUP(N5,Bareme!AG$2:AH$72),LOOKUP(N5,Bareme!AI$2:AJ$72))</f>
        <v>28</v>
      </c>
      <c r="P5" s="11"/>
      <c r="Q5" s="6" t="e">
        <f>IF(D5="BF",LOOKUP(P5,Bareme!AO$2:AP$72),LOOKUP(P5,Bareme!AQ$2:AR$72))</f>
        <v>#N/A</v>
      </c>
      <c r="R5" s="11"/>
      <c r="S5" s="6" t="e">
        <f>IF(D5="BF",LOOKUP(R5,Bareme!AW$2:AX$72),LOOKUP(R5,Bareme!AY$2:AZ$72))</f>
        <v>#N/A</v>
      </c>
      <c r="T5" s="5">
        <f t="shared" si="0"/>
        <v>77</v>
      </c>
      <c r="U5" s="134"/>
      <c r="V5" s="134"/>
      <c r="W5" s="53"/>
      <c r="X5">
        <v>-10</v>
      </c>
    </row>
    <row r="6" spans="1:24" ht="15.75" customHeight="1" x14ac:dyDescent="0.2">
      <c r="A6" s="62">
        <v>10</v>
      </c>
      <c r="B6" s="70" t="s">
        <v>640</v>
      </c>
      <c r="C6" s="57" t="s">
        <v>688</v>
      </c>
      <c r="D6" s="57" t="s">
        <v>736</v>
      </c>
      <c r="E6" s="71" t="s">
        <v>730</v>
      </c>
      <c r="F6" s="63" t="s">
        <v>757</v>
      </c>
      <c r="G6" s="6">
        <f>IF(D6="BF",LOOKUP(F6,Bareme!A$2:B$72),LOOKUP(F6,Bareme!C$2:D$72))</f>
        <v>20</v>
      </c>
      <c r="H6" s="5" t="s">
        <v>797</v>
      </c>
      <c r="I6" s="6">
        <f>IF(D6="BF",LOOKUP(H6,Bareme!I$2:J$72),LOOKUP(H6,Bareme!K$2:L$72))</f>
        <v>29</v>
      </c>
      <c r="J6" s="5"/>
      <c r="K6" s="6" t="e">
        <f>IF(D6="BF",LOOKUP(J6,Bareme!Q$2:R$72),LOOKUP(J6,Bareme!S$2:T$72))</f>
        <v>#N/A</v>
      </c>
      <c r="L6" s="11"/>
      <c r="M6" s="6" t="e">
        <f>IF(D6="BF",LOOKUP(L6,Bareme!Y$2:Z$72),LOOKUP(L6,Bareme!AA$2:AB$72))</f>
        <v>#N/A</v>
      </c>
      <c r="N6" s="11"/>
      <c r="O6" s="6" t="e">
        <f>IF(D6="BF",LOOKUP(N6,Bareme!AG$2:AH$72),LOOKUP(N6,Bareme!AI$2:AJ$72))</f>
        <v>#N/A</v>
      </c>
      <c r="P6" s="11" t="s">
        <v>876</v>
      </c>
      <c r="Q6" s="6">
        <f>IF(D6="BF",LOOKUP(P6,Bareme!AO$2:AP$72),LOOKUP(P6,Bareme!AQ$2:AR$72))</f>
        <v>23</v>
      </c>
      <c r="R6" s="11"/>
      <c r="S6" s="6" t="e">
        <f>IF(D6="BF",LOOKUP(R6,Bareme!AW$2:AX$72),LOOKUP(R6,Bareme!AY$2:AZ$72))</f>
        <v>#N/A</v>
      </c>
      <c r="T6" s="5">
        <f t="shared" si="0"/>
        <v>72</v>
      </c>
      <c r="U6" s="134"/>
      <c r="V6" s="134"/>
      <c r="W6" s="53"/>
    </row>
    <row r="7" spans="1:24" ht="34" x14ac:dyDescent="0.2">
      <c r="A7" s="62">
        <v>11</v>
      </c>
      <c r="B7" s="72" t="s">
        <v>641</v>
      </c>
      <c r="C7" s="58" t="s">
        <v>689</v>
      </c>
      <c r="D7" s="58" t="s">
        <v>736</v>
      </c>
      <c r="E7" s="69" t="s">
        <v>730</v>
      </c>
      <c r="F7" s="63" t="s">
        <v>764</v>
      </c>
      <c r="G7" s="6">
        <f>IF(D7="BF",LOOKUP(F7,Bareme!A$2:B$72),LOOKUP(F7,Bareme!C$2:D$72))</f>
        <v>17</v>
      </c>
      <c r="H7" s="5" t="s">
        <v>794</v>
      </c>
      <c r="I7" s="6">
        <f>IF(D7="BF",LOOKUP(H7,Bareme!I$2:J$72),LOOKUP(H7,Bareme!K$2:L$72))</f>
        <v>18</v>
      </c>
      <c r="J7" s="5"/>
      <c r="K7" s="6" t="e">
        <f>IF(D7="BF",LOOKUP(J7,Bareme!Q$2:R$72),LOOKUP(J7,Bareme!S$2:T$72))</f>
        <v>#N/A</v>
      </c>
      <c r="L7" s="11"/>
      <c r="M7" s="6" t="e">
        <f>IF(D7="BF",LOOKUP(L7,Bareme!Y$2:Z$72),LOOKUP(L7,Bareme!AA$2:AB$72))</f>
        <v>#N/A</v>
      </c>
      <c r="N7" s="11" t="s">
        <v>836</v>
      </c>
      <c r="O7" s="6">
        <f>IF(D7="BF",LOOKUP(N7,Bareme!AG$2:AH$72),LOOKUP(N7,Bareme!AI$2:AJ$72))</f>
        <v>30</v>
      </c>
      <c r="P7" s="11"/>
      <c r="Q7" s="6" t="e">
        <f>IF(D7="BF",LOOKUP(P7,Bareme!AO$2:AP$72),LOOKUP(P7,Bareme!AQ$2:AR$72))</f>
        <v>#N/A</v>
      </c>
      <c r="R7" s="11"/>
      <c r="S7" s="6" t="e">
        <f>IF(D7="BF",LOOKUP(R7,Bareme!AW$2:AX$72),LOOKUP(R7,Bareme!AY$2:AZ$72))</f>
        <v>#N/A</v>
      </c>
      <c r="T7" s="5">
        <f t="shared" si="0"/>
        <v>65</v>
      </c>
      <c r="U7" s="134"/>
      <c r="V7" s="134"/>
      <c r="W7" s="53"/>
    </row>
    <row r="8" spans="1:24" ht="15.75" customHeight="1" x14ac:dyDescent="0.2">
      <c r="A8" s="62">
        <v>12</v>
      </c>
      <c r="B8" s="68" t="s">
        <v>635</v>
      </c>
      <c r="C8" s="56" t="s">
        <v>690</v>
      </c>
      <c r="D8" s="56" t="s">
        <v>736</v>
      </c>
      <c r="E8" s="69" t="s">
        <v>730</v>
      </c>
      <c r="F8" s="63" t="s">
        <v>761</v>
      </c>
      <c r="G8" s="6">
        <f>IF(D8="BF",LOOKUP(F8,Bareme!A$2:B$72),LOOKUP(F8,Bareme!C$2:D$72))</f>
        <v>14</v>
      </c>
      <c r="H8" s="5"/>
      <c r="I8" s="6" t="e">
        <f>IF(D8="BF",LOOKUP(H8,Bareme!I$2:J$72),LOOKUP(H8,Bareme!K$2:L$72))</f>
        <v>#N/A</v>
      </c>
      <c r="J8" s="5" t="s">
        <v>817</v>
      </c>
      <c r="K8" s="6">
        <f>IF(D8="BF",LOOKUP(J8,Bareme!Q$2:R$72),LOOKUP(J8,Bareme!S$2:T$72))</f>
        <v>26</v>
      </c>
      <c r="L8" s="11"/>
      <c r="M8" s="6" t="e">
        <f>IF(D8="BF",LOOKUP(L8,Bareme!Y$2:Z$72),LOOKUP(L8,Bareme!AA$2:AB$72))</f>
        <v>#N/A</v>
      </c>
      <c r="N8" s="11" t="s">
        <v>844</v>
      </c>
      <c r="O8" s="6">
        <f>IF(D8="BF",LOOKUP(N8,Bareme!AG$2:AH$72),LOOKUP(N8,Bareme!AI$2:AJ$72))</f>
        <v>29</v>
      </c>
      <c r="P8" s="11"/>
      <c r="Q8" s="6" t="e">
        <f>IF(D8="BF",LOOKUP(P8,Bareme!AO$2:AP$72),LOOKUP(P8,Bareme!AQ$2:AR$72))</f>
        <v>#N/A</v>
      </c>
      <c r="R8" s="11"/>
      <c r="S8" s="6" t="e">
        <f>IF(D8="BF",LOOKUP(R8,Bareme!AW$2:AX$72),LOOKUP(R8,Bareme!AY$2:AZ$72))</f>
        <v>#N/A</v>
      </c>
      <c r="T8" s="5">
        <f t="shared" si="0"/>
        <v>69</v>
      </c>
      <c r="U8" s="134"/>
      <c r="V8" s="134"/>
      <c r="W8" s="54"/>
    </row>
    <row r="9" spans="1:24" ht="34" x14ac:dyDescent="0.2">
      <c r="A9" s="62">
        <v>22</v>
      </c>
      <c r="B9" s="68" t="s">
        <v>651</v>
      </c>
      <c r="C9" s="56" t="s">
        <v>700</v>
      </c>
      <c r="D9" s="56" t="s">
        <v>736</v>
      </c>
      <c r="E9" s="69" t="s">
        <v>731</v>
      </c>
      <c r="F9" s="63" t="s">
        <v>759</v>
      </c>
      <c r="G9" s="6">
        <f>IF(D9="BF",LOOKUP(F9,Bareme!A$2:B$72),LOOKUP(F9,Bareme!C$2:D$72))</f>
        <v>28</v>
      </c>
      <c r="H9" s="5" t="s">
        <v>795</v>
      </c>
      <c r="I9" s="6">
        <f>IF(D9="BF",LOOKUP(H9,Bareme!I$2:J$72),LOOKUP(H9,Bareme!K$2:L$72))</f>
        <v>41</v>
      </c>
      <c r="J9" s="5"/>
      <c r="K9" s="6" t="e">
        <f>IF(D9="BF",LOOKUP(J9,Bareme!Q$2:R$72),LOOKUP(J9,Bareme!S$2:T$72))</f>
        <v>#N/A</v>
      </c>
      <c r="L9" s="11"/>
      <c r="M9" s="6" t="e">
        <f>IF(D9="BF",LOOKUP(L9,Bareme!Y$2:Z$72),LOOKUP(L9,Bareme!AA$2:AB$72))</f>
        <v>#N/A</v>
      </c>
      <c r="N9" s="11" t="s">
        <v>835</v>
      </c>
      <c r="O9" s="6">
        <f>IF(D9="BF",LOOKUP(N9,Bareme!AG$2:AH$72),LOOKUP(N9,Bareme!AI$2:AJ$72))</f>
        <v>38</v>
      </c>
      <c r="P9" s="11"/>
      <c r="Q9" s="6" t="e">
        <f>IF(D9="BF",LOOKUP(P9,Bareme!AO$2:AP$72),LOOKUP(P9,Bareme!AQ$2:AR$72))</f>
        <v>#N/A</v>
      </c>
      <c r="R9" s="11"/>
      <c r="S9" s="6" t="e">
        <f>IF(D9="BF",LOOKUP(R9,Bareme!AW$2:AX$72),LOOKUP(R9,Bareme!AY$2:AZ$72))</f>
        <v>#N/A</v>
      </c>
      <c r="T9" s="5">
        <f t="shared" si="0"/>
        <v>107</v>
      </c>
      <c r="U9" s="134"/>
      <c r="V9" s="134"/>
    </row>
    <row r="10" spans="1:24" ht="15.75" customHeight="1" x14ac:dyDescent="0.2">
      <c r="A10" s="62">
        <v>23</v>
      </c>
      <c r="B10" s="70" t="s">
        <v>652</v>
      </c>
      <c r="C10" s="57" t="s">
        <v>701</v>
      </c>
      <c r="D10" s="57" t="s">
        <v>736</v>
      </c>
      <c r="E10" s="71" t="s">
        <v>731</v>
      </c>
      <c r="F10" s="63" t="s">
        <v>755</v>
      </c>
      <c r="G10" s="6">
        <f>IF(D10="BF",LOOKUP(F10,Bareme!A$2:B$72),LOOKUP(F10,Bareme!C$2:D$72))</f>
        <v>31</v>
      </c>
      <c r="H10" s="5"/>
      <c r="I10" s="6" t="e">
        <f>IF(D10="BF",LOOKUP(H10,Bareme!I$2:J$72),LOOKUP(H10,Bareme!K$2:L$72))</f>
        <v>#N/A</v>
      </c>
      <c r="J10" s="5" t="s">
        <v>809</v>
      </c>
      <c r="K10" s="6">
        <f>IF(D10="BF",LOOKUP(J10,Bareme!Q$2:R$72),LOOKUP(J10,Bareme!S$2:T$72))</f>
        <v>36</v>
      </c>
      <c r="L10" s="11" t="s">
        <v>860</v>
      </c>
      <c r="M10" s="6">
        <f>IF(D10="BF",LOOKUP(L10,Bareme!Y$2:Z$72),LOOKUP(L10,Bareme!AA$2:AB$72))</f>
        <v>39</v>
      </c>
      <c r="N10" s="11"/>
      <c r="O10" s="6" t="e">
        <f>IF(D10="BF",LOOKUP(N10,Bareme!AG$2:AH$72),LOOKUP(N10,Bareme!AI$2:AJ$72))</f>
        <v>#N/A</v>
      </c>
      <c r="P10" s="11"/>
      <c r="Q10" s="6" t="e">
        <f>IF(D10="BF",LOOKUP(P10,Bareme!AO$2:AP$72),LOOKUP(P10,Bareme!AQ$2:AR$72))</f>
        <v>#N/A</v>
      </c>
      <c r="R10" s="11"/>
      <c r="S10" s="6" t="e">
        <f>IF(D10="BF",LOOKUP(R10,Bareme!AW$2:AX$72),LOOKUP(R10,Bareme!AY$2:AZ$72))</f>
        <v>#N/A</v>
      </c>
      <c r="T10" s="5">
        <f t="shared" si="0"/>
        <v>106</v>
      </c>
      <c r="U10" s="134"/>
      <c r="V10" s="134"/>
    </row>
    <row r="11" spans="1:24" ht="34" x14ac:dyDescent="0.2">
      <c r="A11" s="62">
        <v>24</v>
      </c>
      <c r="B11" s="68" t="s">
        <v>653</v>
      </c>
      <c r="C11" s="56" t="s">
        <v>702</v>
      </c>
      <c r="D11" s="56" t="s">
        <v>736</v>
      </c>
      <c r="E11" s="69" t="s">
        <v>731</v>
      </c>
      <c r="F11" s="63" t="s">
        <v>756</v>
      </c>
      <c r="G11" s="6">
        <f>IF(D11="BF",LOOKUP(F11,Bareme!A$2:B$72),LOOKUP(F11,Bareme!C$2:D$72))</f>
        <v>16</v>
      </c>
      <c r="H11" s="5" t="s">
        <v>798</v>
      </c>
      <c r="I11" s="6">
        <f>IF(D11="BF",LOOKUP(H11,Bareme!I$2:J$72),LOOKUP(H11,Bareme!K$2:L$72))</f>
        <v>33</v>
      </c>
      <c r="J11" s="5" t="s">
        <v>816</v>
      </c>
      <c r="K11" s="6">
        <f>IF(D11="BF",LOOKUP(J11,Bareme!Q$2:R$72),LOOKUP(J11,Bareme!S$2:T$72))</f>
        <v>30</v>
      </c>
      <c r="L11" s="11"/>
      <c r="M11" s="6" t="e">
        <f>IF(D11="BF",LOOKUP(L11,Bareme!Y$2:Z$72),LOOKUP(L11,Bareme!AA$2:AB$72))</f>
        <v>#N/A</v>
      </c>
      <c r="N11" s="11"/>
      <c r="O11" s="6" t="e">
        <f>IF(D11="BF",LOOKUP(N11,Bareme!AG$2:AH$72),LOOKUP(N11,Bareme!AI$2:AJ$72))</f>
        <v>#N/A</v>
      </c>
      <c r="P11" s="11"/>
      <c r="Q11" s="6" t="e">
        <f>IF(D11="BF",LOOKUP(P11,Bareme!AO$2:AP$72),LOOKUP(P11,Bareme!AQ$2:AR$72))</f>
        <v>#N/A</v>
      </c>
      <c r="R11" s="11"/>
      <c r="S11" s="6" t="e">
        <f>IF(D11="BF",LOOKUP(R11,Bareme!AW$2:AX$72),LOOKUP(R11,Bareme!AY$2:AZ$72))</f>
        <v>#N/A</v>
      </c>
      <c r="T11" s="5">
        <f t="shared" si="0"/>
        <v>79</v>
      </c>
      <c r="U11" s="134"/>
      <c r="V11" s="134"/>
      <c r="X11">
        <v>-10</v>
      </c>
    </row>
    <row r="12" spans="1:24" ht="15.75" customHeight="1" x14ac:dyDescent="0.2">
      <c r="A12" s="62">
        <v>25</v>
      </c>
      <c r="B12" s="70" t="s">
        <v>654</v>
      </c>
      <c r="C12" s="57" t="s">
        <v>703</v>
      </c>
      <c r="D12" s="57" t="s">
        <v>736</v>
      </c>
      <c r="E12" s="71" t="s">
        <v>731</v>
      </c>
      <c r="F12" s="63" t="s">
        <v>760</v>
      </c>
      <c r="G12" s="6">
        <f>IF(D12="BF",LOOKUP(F12,Bareme!A$2:B$72),LOOKUP(F12,Bareme!C$2:D$72))</f>
        <v>19</v>
      </c>
      <c r="H12" s="5" t="s">
        <v>802</v>
      </c>
      <c r="I12" s="6">
        <f>IF(D12="BF",LOOKUP(H12,Bareme!I$2:J$72),LOOKUP(H12,Bareme!K$2:L$72))</f>
        <v>35</v>
      </c>
      <c r="J12" s="5"/>
      <c r="K12" s="6" t="e">
        <f>IF(D12="BF",LOOKUP(J12,Bareme!Q$2:R$72),LOOKUP(J12,Bareme!S$2:T$72))</f>
        <v>#N/A</v>
      </c>
      <c r="L12" s="11"/>
      <c r="M12" s="6" t="e">
        <f>IF(D12="BF",LOOKUP(L12,Bareme!Y$2:Z$72),LOOKUP(L12,Bareme!AA$2:AB$72))</f>
        <v>#N/A</v>
      </c>
      <c r="N12" s="11" t="s">
        <v>832</v>
      </c>
      <c r="O12" s="6">
        <f>IF(D12="BF",LOOKUP(N12,Bareme!AG$2:AH$72),LOOKUP(N12,Bareme!AI$2:AJ$72))</f>
        <v>33</v>
      </c>
      <c r="P12" s="11"/>
      <c r="Q12" s="6" t="e">
        <f>IF(D12="BF",LOOKUP(P12,Bareme!AO$2:AP$72),LOOKUP(P12,Bareme!AQ$2:AR$72))</f>
        <v>#N/A</v>
      </c>
      <c r="R12" s="11"/>
      <c r="S12" s="6" t="e">
        <f>IF(D12="BF",LOOKUP(R12,Bareme!AW$2:AX$72),LOOKUP(R12,Bareme!AY$2:AZ$72))</f>
        <v>#N/A</v>
      </c>
      <c r="T12" s="5">
        <f t="shared" si="0"/>
        <v>87</v>
      </c>
      <c r="U12" s="134"/>
      <c r="V12" s="134"/>
      <c r="X12">
        <v>-10</v>
      </c>
    </row>
    <row r="13" spans="1:24" ht="34" x14ac:dyDescent="0.2">
      <c r="A13" s="62">
        <v>28</v>
      </c>
      <c r="B13" s="68" t="s">
        <v>656</v>
      </c>
      <c r="C13" s="56" t="s">
        <v>706</v>
      </c>
      <c r="D13" s="56" t="s">
        <v>736</v>
      </c>
      <c r="E13" s="69" t="s">
        <v>731</v>
      </c>
      <c r="F13" s="63" t="s">
        <v>754</v>
      </c>
      <c r="G13" s="6">
        <f>IF(D13="BF",LOOKUP(F13,Bareme!A$2:B$72),LOOKUP(F13,Bareme!C$2:D$72))</f>
        <v>19</v>
      </c>
      <c r="H13" s="5"/>
      <c r="I13" s="6" t="e">
        <f>IF(D13="BF",LOOKUP(H13,Bareme!I$2:J$72),LOOKUP(H13,Bareme!K$2:L$72))</f>
        <v>#N/A</v>
      </c>
      <c r="J13" s="5"/>
      <c r="K13" s="6" t="e">
        <f>IF(D13="BF",LOOKUP(J13,Bareme!Q$2:R$72),LOOKUP(J13,Bareme!S$2:T$72))</f>
        <v>#N/A</v>
      </c>
      <c r="L13" s="11" t="s">
        <v>862</v>
      </c>
      <c r="M13" s="6">
        <f>IF(D13="BF",LOOKUP(L13,Bareme!Y$2:Z$72),LOOKUP(L13,Bareme!AA$2:AB$72))</f>
        <v>56</v>
      </c>
      <c r="N13" s="11" t="s">
        <v>833</v>
      </c>
      <c r="O13" s="6">
        <f>IF(D13="BF",LOOKUP(N13,Bareme!AG$2:AH$72),LOOKUP(N13,Bareme!AI$2:AJ$72))</f>
        <v>47</v>
      </c>
      <c r="P13" s="11"/>
      <c r="Q13" s="6" t="e">
        <f>IF(D13="BF",LOOKUP(P13,Bareme!AO$2:AP$72),LOOKUP(P13,Bareme!AQ$2:AR$72))</f>
        <v>#N/A</v>
      </c>
      <c r="R13" s="11"/>
      <c r="S13" s="6" t="e">
        <f>IF(D13="BF",LOOKUP(R13,Bareme!AW$2:AX$72),LOOKUP(R13,Bareme!AY$2:AZ$72))</f>
        <v>#N/A</v>
      </c>
      <c r="T13" s="5">
        <f t="shared" si="0"/>
        <v>122</v>
      </c>
      <c r="U13" s="134"/>
      <c r="V13" s="134"/>
    </row>
    <row r="14" spans="1:24" ht="15.75" customHeight="1" x14ac:dyDescent="0.2">
      <c r="A14" s="62">
        <v>30</v>
      </c>
      <c r="B14" s="68" t="s">
        <v>658</v>
      </c>
      <c r="C14" s="56" t="s">
        <v>708</v>
      </c>
      <c r="D14" s="56" t="s">
        <v>736</v>
      </c>
      <c r="E14" s="69" t="s">
        <v>731</v>
      </c>
      <c r="F14" s="63" t="s">
        <v>753</v>
      </c>
      <c r="G14" s="6">
        <f>IF(D14="BF",LOOKUP(F14,Bareme!A$2:B$72),LOOKUP(F14,Bareme!C$2:D$72))</f>
        <v>20</v>
      </c>
      <c r="H14" s="5"/>
      <c r="I14" s="6" t="e">
        <f>IF(D14="BF",LOOKUP(H14,Bareme!I$2:J$72),LOOKUP(H14,Bareme!K$2:L$72))</f>
        <v>#N/A</v>
      </c>
      <c r="J14" s="5" t="s">
        <v>812</v>
      </c>
      <c r="K14" s="6">
        <f>IF(D14="BF",LOOKUP(J14,Bareme!Q$2:R$72),LOOKUP(J14,Bareme!S$2:T$72))</f>
        <v>31</v>
      </c>
      <c r="L14" s="11"/>
      <c r="M14" s="6" t="e">
        <f>IF(D14="BF",LOOKUP(L14,Bareme!Y$2:Z$72),LOOKUP(L14,Bareme!AA$2:AB$72))</f>
        <v>#N/A</v>
      </c>
      <c r="N14" s="11" t="s">
        <v>838</v>
      </c>
      <c r="O14" s="6">
        <f>IF(D14="BF",LOOKUP(N14,Bareme!AG$2:AH$72),LOOKUP(N14,Bareme!AI$2:AJ$72))</f>
        <v>29</v>
      </c>
      <c r="P14" s="11"/>
      <c r="Q14" s="6" t="e">
        <f>IF(D14="BF",LOOKUP(P14,Bareme!AO$2:AP$72),LOOKUP(P14,Bareme!AQ$2:AR$72))</f>
        <v>#N/A</v>
      </c>
      <c r="R14" s="11"/>
      <c r="S14" s="6" t="e">
        <f>IF(D14="BF",LOOKUP(R14,Bareme!AW$2:AX$72),LOOKUP(R14,Bareme!AY$2:AZ$72))</f>
        <v>#N/A</v>
      </c>
      <c r="T14" s="5">
        <f t="shared" si="0"/>
        <v>80</v>
      </c>
      <c r="U14" s="134"/>
      <c r="V14" s="134"/>
      <c r="X14">
        <v>-10</v>
      </c>
    </row>
    <row r="15" spans="1:24" ht="34" x14ac:dyDescent="0.2">
      <c r="A15" s="62">
        <v>31</v>
      </c>
      <c r="B15" s="70" t="s">
        <v>659</v>
      </c>
      <c r="C15" s="57" t="s">
        <v>709</v>
      </c>
      <c r="D15" s="57" t="s">
        <v>736</v>
      </c>
      <c r="E15" s="71" t="s">
        <v>731</v>
      </c>
      <c r="F15" s="63" t="s">
        <v>762</v>
      </c>
      <c r="G15" s="6">
        <f>IF(D15="BF",LOOKUP(F15,Bareme!A$2:B$72),LOOKUP(F15,Bareme!C$2:D$72))</f>
        <v>9</v>
      </c>
      <c r="H15" s="5"/>
      <c r="I15" s="6" t="e">
        <f>IF(D15="BF",LOOKUP(H15,Bareme!I$2:J$72),LOOKUP(H15,Bareme!K$2:L$72))</f>
        <v>#N/A</v>
      </c>
      <c r="J15" s="5"/>
      <c r="K15" s="6" t="e">
        <f>IF(D15="BF",LOOKUP(J15,Bareme!Q$2:R$72),LOOKUP(J15,Bareme!S$2:T$72))</f>
        <v>#N/A</v>
      </c>
      <c r="L15" s="11" t="s">
        <v>863</v>
      </c>
      <c r="M15" s="6">
        <f>IF(D15="BF",LOOKUP(L15,Bareme!Y$2:Z$72),LOOKUP(L15,Bareme!AA$2:AB$72))</f>
        <v>15</v>
      </c>
      <c r="N15" s="11" t="s">
        <v>842</v>
      </c>
      <c r="O15" s="6">
        <f>IF(D15="BF",LOOKUP(N15,Bareme!AG$2:AH$72),LOOKUP(N15,Bareme!AI$2:AJ$72))</f>
        <v>24</v>
      </c>
      <c r="P15" s="11"/>
      <c r="Q15" s="6" t="e">
        <f>IF(D15="BF",LOOKUP(P15,Bareme!AO$2:AP$72),LOOKUP(P15,Bareme!AQ$2:AR$72))</f>
        <v>#N/A</v>
      </c>
      <c r="R15" s="11"/>
      <c r="S15" s="6" t="e">
        <f>IF(D15="BF",LOOKUP(R15,Bareme!AW$2:AX$72),LOOKUP(R15,Bareme!AY$2:AZ$72))</f>
        <v>#N/A</v>
      </c>
      <c r="T15" s="5">
        <f t="shared" si="0"/>
        <v>48</v>
      </c>
      <c r="U15" s="134"/>
      <c r="V15" s="134"/>
    </row>
    <row r="16" spans="1:24" ht="15.75" customHeight="1" x14ac:dyDescent="0.2">
      <c r="A16" s="62">
        <v>34</v>
      </c>
      <c r="B16" s="73" t="s">
        <v>662</v>
      </c>
      <c r="C16" s="60" t="s">
        <v>712</v>
      </c>
      <c r="D16" s="57" t="s">
        <v>736</v>
      </c>
      <c r="E16" s="71" t="s">
        <v>731</v>
      </c>
      <c r="F16" s="63" t="s">
        <v>742</v>
      </c>
      <c r="G16" s="6">
        <f>IF(D16="BF",LOOKUP(F16,Bareme!A$2:B$72),LOOKUP(F16,Bareme!C$2:D$72))</f>
        <v>25</v>
      </c>
      <c r="H16" s="5"/>
      <c r="I16" s="6" t="e">
        <f>IF(D16="BF",LOOKUP(H16,Bareme!I$2:J$72),LOOKUP(H16,Bareme!K$2:L$72))</f>
        <v>#N/A</v>
      </c>
      <c r="J16" s="5" t="s">
        <v>810</v>
      </c>
      <c r="K16" s="6">
        <f>IF(D16="BF",LOOKUP(J16,Bareme!Q$2:R$72),LOOKUP(J16,Bareme!S$2:T$72))</f>
        <v>38</v>
      </c>
      <c r="L16" s="11"/>
      <c r="M16" s="6" t="e">
        <f>IF(D16="BF",LOOKUP(L16,Bareme!Y$2:Z$72),LOOKUP(L16,Bareme!AA$2:AB$72))</f>
        <v>#N/A</v>
      </c>
      <c r="N16" s="11" t="s">
        <v>829</v>
      </c>
      <c r="O16" s="6">
        <f>IF(D16="BF",LOOKUP(N16,Bareme!AG$2:AH$72),LOOKUP(N16,Bareme!AI$2:AJ$72))</f>
        <v>33</v>
      </c>
      <c r="P16" s="11"/>
      <c r="Q16" s="6" t="e">
        <f>IF(D16="BF",LOOKUP(P16,Bareme!AO$2:AP$72),LOOKUP(P16,Bareme!AQ$2:AR$72))</f>
        <v>#N/A</v>
      </c>
      <c r="R16" s="11"/>
      <c r="S16" s="6" t="e">
        <f>IF(D16="BF",LOOKUP(R16,Bareme!AW$2:AX$72),LOOKUP(R16,Bareme!AY$2:AZ$72))</f>
        <v>#N/A</v>
      </c>
      <c r="T16" s="5">
        <f t="shared" si="0"/>
        <v>96</v>
      </c>
      <c r="U16" s="134"/>
      <c r="V16" s="134"/>
    </row>
    <row r="17" spans="1:24" ht="34" x14ac:dyDescent="0.2">
      <c r="A17" s="62">
        <v>35</v>
      </c>
      <c r="B17" s="74" t="s">
        <v>663</v>
      </c>
      <c r="C17" s="61" t="s">
        <v>713</v>
      </c>
      <c r="D17" s="56" t="s">
        <v>736</v>
      </c>
      <c r="E17" s="69" t="s">
        <v>731</v>
      </c>
      <c r="F17" s="63" t="s">
        <v>746</v>
      </c>
      <c r="G17" s="6">
        <f>IF(D17="BF",LOOKUP(F17,Bareme!A$2:B$72),LOOKUP(F17,Bareme!C$2:D$72))</f>
        <v>26</v>
      </c>
      <c r="H17" s="5" t="s">
        <v>801</v>
      </c>
      <c r="I17" s="6">
        <f>IF(D17="BF",LOOKUP(H17,Bareme!I$2:J$72),LOOKUP(H17,Bareme!K$2:L$72))</f>
        <v>34</v>
      </c>
      <c r="J17" s="5"/>
      <c r="K17" s="6" t="e">
        <f>IF(D17="BF",LOOKUP(J17,Bareme!Q$2:R$72),LOOKUP(J17,Bareme!S$2:T$72))</f>
        <v>#N/A</v>
      </c>
      <c r="L17" s="11"/>
      <c r="M17" s="6" t="e">
        <f>IF(D17="BF",LOOKUP(L17,Bareme!Y$2:Z$72),LOOKUP(L17,Bareme!AA$2:AB$72))</f>
        <v>#N/A</v>
      </c>
      <c r="N17" s="11" t="s">
        <v>752</v>
      </c>
      <c r="O17" s="6">
        <f>IF(D17="BF",LOOKUP(N17,Bareme!AG$2:AH$72),LOOKUP(N17,Bareme!AI$2:AJ$72))</f>
        <v>28</v>
      </c>
      <c r="P17" s="11"/>
      <c r="Q17" s="6" t="e">
        <f>IF(D17="BF",LOOKUP(P17,Bareme!AO$2:AP$72),LOOKUP(P17,Bareme!AQ$2:AR$72))</f>
        <v>#N/A</v>
      </c>
      <c r="R17" s="11"/>
      <c r="S17" s="6" t="e">
        <f>IF(D17="BF",LOOKUP(R17,Bareme!AW$2:AX$72),LOOKUP(R17,Bareme!AY$2:AZ$72))</f>
        <v>#N/A</v>
      </c>
      <c r="T17" s="5">
        <f t="shared" si="0"/>
        <v>88</v>
      </c>
      <c r="U17" s="134"/>
      <c r="V17" s="134"/>
    </row>
    <row r="18" spans="1:24" ht="15.75" customHeight="1" x14ac:dyDescent="0.2">
      <c r="A18" s="62">
        <v>36</v>
      </c>
      <c r="B18" s="73" t="s">
        <v>664</v>
      </c>
      <c r="C18" s="60" t="s">
        <v>714</v>
      </c>
      <c r="D18" s="57" t="s">
        <v>736</v>
      </c>
      <c r="E18" s="71" t="s">
        <v>731</v>
      </c>
      <c r="F18" s="63" t="s">
        <v>747</v>
      </c>
      <c r="G18" s="6">
        <f>IF(D18="BF",LOOKUP(F18,Bareme!A$2:B$72),LOOKUP(F18,Bareme!C$2:D$72))</f>
        <v>27</v>
      </c>
      <c r="H18" s="5" t="s">
        <v>799</v>
      </c>
      <c r="I18" s="6">
        <f>IF(D18="BF",LOOKUP(H18,Bareme!I$2:J$72),LOOKUP(H18,Bareme!K$2:L$72))</f>
        <v>32</v>
      </c>
      <c r="J18" s="5"/>
      <c r="K18" s="6" t="e">
        <f>IF(D18="BF",LOOKUP(J18,Bareme!Q$2:R$72),LOOKUP(J18,Bareme!S$2:T$72))</f>
        <v>#N/A</v>
      </c>
      <c r="L18" s="11"/>
      <c r="M18" s="6" t="e">
        <f>IF(D18="BF",LOOKUP(L18,Bareme!Y$2:Z$72),LOOKUP(L18,Bareme!AA$2:AB$72))</f>
        <v>#N/A</v>
      </c>
      <c r="N18" s="11" t="s">
        <v>830</v>
      </c>
      <c r="O18" s="6">
        <f>IF(D18="BF",LOOKUP(N18,Bareme!AG$2:AH$72),LOOKUP(N18,Bareme!AI$2:AJ$72))</f>
        <v>33</v>
      </c>
      <c r="P18" s="11"/>
      <c r="Q18" s="6" t="e">
        <f>IF(D18="BF",LOOKUP(P18,Bareme!AO$2:AP$72),LOOKUP(P18,Bareme!AQ$2:AR$72))</f>
        <v>#N/A</v>
      </c>
      <c r="R18" s="11"/>
      <c r="S18" s="6" t="e">
        <f>IF(D18="BF",LOOKUP(R18,Bareme!AW$2:AX$72),LOOKUP(R18,Bareme!AY$2:AZ$72))</f>
        <v>#N/A</v>
      </c>
      <c r="T18" s="5">
        <f>SUMIF(G18:S18,A$2)</f>
        <v>92</v>
      </c>
      <c r="U18" s="134"/>
      <c r="V18" s="134"/>
    </row>
    <row r="19" spans="1:24" ht="34" x14ac:dyDescent="0.2">
      <c r="A19" s="62">
        <v>37</v>
      </c>
      <c r="B19" s="74" t="s">
        <v>665</v>
      </c>
      <c r="C19" s="61" t="s">
        <v>715</v>
      </c>
      <c r="D19" s="56" t="s">
        <v>736</v>
      </c>
      <c r="E19" s="69" t="s">
        <v>731</v>
      </c>
      <c r="F19" s="63" t="s">
        <v>748</v>
      </c>
      <c r="G19" s="6">
        <f>IF(D19="BF",LOOKUP(F19,Bareme!A$2:B$72),LOOKUP(F19,Bareme!C$2:D$72))</f>
        <v>22</v>
      </c>
      <c r="H19" s="5"/>
      <c r="I19" s="6" t="e">
        <f>IF(D19="BF",LOOKUP(H19,Bareme!I$2:J$72),LOOKUP(H19,Bareme!K$2:L$72))</f>
        <v>#N/A</v>
      </c>
      <c r="J19" s="5" t="s">
        <v>814</v>
      </c>
      <c r="K19" s="6">
        <f>IF(D19="BF",LOOKUP(J19,Bareme!Q$2:R$72),LOOKUP(J19,Bareme!S$2:T$72))</f>
        <v>33</v>
      </c>
      <c r="L19" s="11"/>
      <c r="M19" s="6" t="e">
        <f>IF(D19="BF",LOOKUP(L19,Bareme!Y$2:Z$72),LOOKUP(L19,Bareme!AA$2:AB$72))</f>
        <v>#N/A</v>
      </c>
      <c r="N19" s="11" t="s">
        <v>843</v>
      </c>
      <c r="O19" s="6">
        <f>IF(D19="BF",LOOKUP(N19,Bareme!AG$2:AH$72),LOOKUP(N19,Bareme!AI$2:AJ$72))</f>
        <v>28</v>
      </c>
      <c r="P19" s="11"/>
      <c r="Q19" s="6" t="e">
        <f>IF(D19="BF",LOOKUP(P19,Bareme!AO$2:AP$72),LOOKUP(P19,Bareme!AQ$2:AR$72))</f>
        <v>#N/A</v>
      </c>
      <c r="R19" s="11"/>
      <c r="S19" s="6" t="e">
        <f>IF(D19="BF",LOOKUP(R19,Bareme!AW$2:AX$72),LOOKUP(R19,Bareme!AY$2:AZ$72))</f>
        <v>#N/A</v>
      </c>
      <c r="T19" s="5">
        <f t="shared" si="0"/>
        <v>83</v>
      </c>
      <c r="U19" s="134"/>
      <c r="V19" s="134"/>
    </row>
    <row r="20" spans="1:24" ht="15.75" customHeight="1" x14ac:dyDescent="0.2">
      <c r="A20" s="62">
        <v>38</v>
      </c>
      <c r="B20" s="73" t="s">
        <v>666</v>
      </c>
      <c r="C20" s="60" t="s">
        <v>716</v>
      </c>
      <c r="D20" s="57" t="s">
        <v>736</v>
      </c>
      <c r="E20" s="71" t="s">
        <v>731</v>
      </c>
      <c r="F20" s="63" t="s">
        <v>749</v>
      </c>
      <c r="G20" s="6">
        <f>IF(D20="BF",LOOKUP(F20,Bareme!A$2:B$72),LOOKUP(F20,Bareme!C$2:D$72))</f>
        <v>28</v>
      </c>
      <c r="H20" s="5" t="s">
        <v>793</v>
      </c>
      <c r="I20" s="6">
        <f>IF(D20="BF",LOOKUP(H20,Bareme!I$2:J$72),LOOKUP(H20,Bareme!K$2:L$72))</f>
        <v>35</v>
      </c>
      <c r="J20" s="5"/>
      <c r="K20" s="6" t="e">
        <f>IF(D20="BF",LOOKUP(J20,Bareme!Q$2:R$72),LOOKUP(J20,Bareme!S$2:T$72))</f>
        <v>#N/A</v>
      </c>
      <c r="L20" s="11"/>
      <c r="M20" s="6" t="e">
        <f>IF(D20="BF",LOOKUP(L20,Bareme!Y$2:Z$72),LOOKUP(L20,Bareme!AA$2:AB$72))</f>
        <v>#N/A</v>
      </c>
      <c r="N20" s="11" t="s">
        <v>834</v>
      </c>
      <c r="O20" s="6">
        <f>IF(D20="BF",LOOKUP(N20,Bareme!AG$2:AH$72),LOOKUP(N20,Bareme!AI$2:AJ$72))</f>
        <v>33</v>
      </c>
      <c r="P20" s="11"/>
      <c r="Q20" s="6" t="e">
        <f>IF(D20="BF",LOOKUP(P20,Bareme!AO$2:AP$72),LOOKUP(P20,Bareme!AQ$2:AR$72))</f>
        <v>#N/A</v>
      </c>
      <c r="R20" s="11"/>
      <c r="S20" s="6" t="e">
        <f>IF(D20="BF",LOOKUP(R20,Bareme!AW$2:AX$72),LOOKUP(R20,Bareme!AY$2:AZ$72))</f>
        <v>#N/A</v>
      </c>
      <c r="T20" s="5">
        <f t="shared" ref="T20:T54" si="1">SUMIF(G20:S20,A$2)</f>
        <v>96</v>
      </c>
      <c r="U20" s="134"/>
      <c r="V20" s="134"/>
    </row>
    <row r="21" spans="1:24" ht="34" x14ac:dyDescent="0.2">
      <c r="A21" s="62">
        <v>39</v>
      </c>
      <c r="B21" s="74" t="s">
        <v>667</v>
      </c>
      <c r="C21" s="61" t="s">
        <v>715</v>
      </c>
      <c r="D21" s="56" t="s">
        <v>736</v>
      </c>
      <c r="E21" s="69" t="s">
        <v>731</v>
      </c>
      <c r="F21" s="63" t="s">
        <v>752</v>
      </c>
      <c r="G21" s="6">
        <f>IF(D21="BF",LOOKUP(F21,Bareme!A$2:B$72),LOOKUP(F21,Bareme!C$2:D$72))</f>
        <v>17</v>
      </c>
      <c r="H21" s="5" t="s">
        <v>800</v>
      </c>
      <c r="I21" s="6">
        <f>IF(D21="BF",LOOKUP(H21,Bareme!I$2:J$72),LOOKUP(H21,Bareme!K$2:L$72))</f>
        <v>22</v>
      </c>
      <c r="J21" s="5"/>
      <c r="K21" s="6" t="e">
        <f>IF(D21="BF",LOOKUP(J21,Bareme!Q$2:R$72),LOOKUP(J21,Bareme!S$2:T$72))</f>
        <v>#N/A</v>
      </c>
      <c r="L21" s="11"/>
      <c r="M21" s="6" t="e">
        <f>IF(D21="BF",LOOKUP(L21,Bareme!Y$2:Z$72),LOOKUP(L21,Bareme!AA$2:AB$72))</f>
        <v>#N/A</v>
      </c>
      <c r="N21" s="11" t="s">
        <v>841</v>
      </c>
      <c r="O21" s="6">
        <f>IF(D21="BF",LOOKUP(N21,Bareme!AG$2:AH$72),LOOKUP(N21,Bareme!AI$2:AJ$72))</f>
        <v>25</v>
      </c>
      <c r="P21" s="11"/>
      <c r="Q21" s="6" t="e">
        <f>IF(D21="BF",LOOKUP(P21,Bareme!AO$2:AP$72),LOOKUP(P21,Bareme!AQ$2:AR$72))</f>
        <v>#N/A</v>
      </c>
      <c r="R21" s="11"/>
      <c r="S21" s="6" t="e">
        <f>IF(D21="BF",LOOKUP(R21,Bareme!AW$2:AX$72),LOOKUP(R21,Bareme!AY$2:AZ$72))</f>
        <v>#N/A</v>
      </c>
      <c r="T21" s="5">
        <f t="shared" si="1"/>
        <v>64</v>
      </c>
      <c r="U21" s="134"/>
      <c r="V21" s="134"/>
    </row>
    <row r="22" spans="1:24" ht="34" x14ac:dyDescent="0.2">
      <c r="A22" s="62"/>
      <c r="B22" s="74" t="s">
        <v>740</v>
      </c>
      <c r="C22" s="61" t="s">
        <v>705</v>
      </c>
      <c r="D22" s="56" t="s">
        <v>736</v>
      </c>
      <c r="E22" s="69" t="s">
        <v>731</v>
      </c>
      <c r="F22" s="63" t="s">
        <v>751</v>
      </c>
      <c r="G22" s="6">
        <f>IF(D22="BF",LOOKUP(F22,Bareme!A$2:B$72),LOOKUP(F22,Bareme!C$2:D$72))</f>
        <v>34</v>
      </c>
      <c r="H22" s="5"/>
      <c r="I22" s="6" t="e">
        <f>IF(D22="BF",LOOKUP(H22,Bareme!I$2:J$72),LOOKUP(H22,Bareme!K$2:L$72))</f>
        <v>#N/A</v>
      </c>
      <c r="J22" s="5" t="s">
        <v>811</v>
      </c>
      <c r="K22" s="6">
        <f>IF(D22="BF",LOOKUP(J22,Bareme!Q$2:R$72),LOOKUP(J22,Bareme!S$2:T$72))</f>
        <v>44</v>
      </c>
      <c r="L22" s="11"/>
      <c r="M22" s="6" t="e">
        <f>IF(D22="BF",LOOKUP(L22,Bareme!Y$2:Z$72),LOOKUP(L22,Bareme!AA$2:AB$72))</f>
        <v>#N/A</v>
      </c>
      <c r="N22" s="11" t="s">
        <v>827</v>
      </c>
      <c r="O22" s="6">
        <f>IF(D22="BF",LOOKUP(N22,Bareme!AG$2:AH$72),LOOKUP(N22,Bareme!AI$2:AJ$72))</f>
        <v>33</v>
      </c>
      <c r="P22" s="11"/>
      <c r="Q22" s="6" t="e">
        <f>IF(D22="BF",LOOKUP(P22,Bareme!AO$2:AP$72),LOOKUP(P22,Bareme!AQ$2:AR$72))</f>
        <v>#N/A</v>
      </c>
      <c r="R22" s="11"/>
      <c r="S22" s="6" t="e">
        <f>IF(D22="BF",LOOKUP(R22,Bareme!AW$2:AX$72),LOOKUP(R22,Bareme!AY$2:AZ$72))</f>
        <v>#N/A</v>
      </c>
      <c r="T22" s="5">
        <f t="shared" ref="T22" si="2">SUMIF(G22:S22,A$2)</f>
        <v>111</v>
      </c>
      <c r="U22" s="134"/>
      <c r="V22" s="134"/>
    </row>
    <row r="23" spans="1:24" ht="15.75" customHeight="1" x14ac:dyDescent="0.2">
      <c r="A23" s="62">
        <v>40</v>
      </c>
      <c r="B23" s="73" t="s">
        <v>668</v>
      </c>
      <c r="C23" s="60" t="s">
        <v>717</v>
      </c>
      <c r="D23" s="57" t="s">
        <v>736</v>
      </c>
      <c r="E23" s="71" t="s">
        <v>731</v>
      </c>
      <c r="F23" s="63" t="s">
        <v>750</v>
      </c>
      <c r="G23" s="6">
        <f>IF(D23="BF",LOOKUP(F23,Bareme!A$2:B$72),LOOKUP(F23,Bareme!C$2:D$72))</f>
        <v>35</v>
      </c>
      <c r="H23" s="5"/>
      <c r="I23" s="6" t="e">
        <f>IF(D23="BF",LOOKUP(H23,Bareme!I$2:J$72),LOOKUP(H23,Bareme!K$2:L$72))</f>
        <v>#N/A</v>
      </c>
      <c r="J23" s="5" t="s">
        <v>815</v>
      </c>
      <c r="K23" s="6">
        <f>IF(D23="BF",LOOKUP(J23,Bareme!Q$2:R$72),LOOKUP(J23,Bareme!S$2:T$72))</f>
        <v>33</v>
      </c>
      <c r="L23" s="11"/>
      <c r="M23" s="6" t="e">
        <f>IF(D23="BF",LOOKUP(L23,Bareme!Y$2:Z$72),LOOKUP(L23,Bareme!AA$2:AB$72))</f>
        <v>#N/A</v>
      </c>
      <c r="N23" s="11" t="s">
        <v>839</v>
      </c>
      <c r="O23" s="6">
        <f>IF(D23="BF",LOOKUP(N23,Bareme!AG$2:AH$72),LOOKUP(N23,Bareme!AI$2:AJ$72))</f>
        <v>28</v>
      </c>
      <c r="P23" s="11"/>
      <c r="Q23" s="6" t="e">
        <f>IF(D23="BF",LOOKUP(P23,Bareme!AO$2:AP$72),LOOKUP(P23,Bareme!AQ$2:AR$72))</f>
        <v>#N/A</v>
      </c>
      <c r="R23" s="11"/>
      <c r="S23" s="6" t="e">
        <f>IF(D23="BF",LOOKUP(R23,Bareme!AW$2:AX$72),LOOKUP(R23,Bareme!AY$2:AZ$72))</f>
        <v>#N/A</v>
      </c>
      <c r="T23" s="5">
        <f t="shared" si="1"/>
        <v>96</v>
      </c>
      <c r="U23" s="134"/>
      <c r="V23" s="134"/>
      <c r="X23">
        <v>-10</v>
      </c>
    </row>
    <row r="24" spans="1:24" ht="34" x14ac:dyDescent="0.2">
      <c r="A24" s="62">
        <v>47</v>
      </c>
      <c r="B24" s="74" t="s">
        <v>675</v>
      </c>
      <c r="C24" s="61" t="s">
        <v>724</v>
      </c>
      <c r="D24" s="56" t="s">
        <v>736</v>
      </c>
      <c r="E24" s="69" t="s">
        <v>732</v>
      </c>
      <c r="F24" s="63" t="s">
        <v>743</v>
      </c>
      <c r="G24" s="6">
        <f>IF(D24="BF",LOOKUP(F24,Bareme!A$2:B$72),LOOKUP(F24,Bareme!C$2:D$72))</f>
        <v>8</v>
      </c>
      <c r="H24" s="5"/>
      <c r="I24" s="6" t="e">
        <f>IF(D24="BF",LOOKUP(H24,Bareme!I$2:J$72),LOOKUP(H24,Bareme!K$2:L$72))</f>
        <v>#N/A</v>
      </c>
      <c r="J24" s="5" t="s">
        <v>818</v>
      </c>
      <c r="K24" s="6">
        <f>IF(D24="BF",LOOKUP(J24,Bareme!Q$2:R$72),LOOKUP(J24,Bareme!S$2:T$72))</f>
        <v>25</v>
      </c>
      <c r="L24" s="11"/>
      <c r="M24" s="6" t="e">
        <f>IF(D24="BF",LOOKUP(L24,Bareme!Y$2:Z$72),LOOKUP(L24,Bareme!AA$2:AB$72))</f>
        <v>#N/A</v>
      </c>
      <c r="N24" s="11" t="s">
        <v>840</v>
      </c>
      <c r="O24" s="6">
        <f>IF(D24="BF",LOOKUP(N24,Bareme!AG$2:AH$72),LOOKUP(N24,Bareme!AI$2:AJ$72))</f>
        <v>26</v>
      </c>
      <c r="P24" s="11"/>
      <c r="Q24" s="6" t="e">
        <f>IF(D24="BF",LOOKUP(P24,Bareme!AO$2:AP$72),LOOKUP(P24,Bareme!AQ$2:AR$72))</f>
        <v>#N/A</v>
      </c>
      <c r="R24" s="11"/>
      <c r="S24" s="6" t="e">
        <f>IF(D24="BF",LOOKUP(R24,Bareme!AW$2:AX$72),LOOKUP(R24,Bareme!AY$2:AZ$72))</f>
        <v>#N/A</v>
      </c>
      <c r="T24" s="5">
        <f t="shared" si="1"/>
        <v>59</v>
      </c>
      <c r="U24" s="134"/>
      <c r="V24" s="134"/>
    </row>
    <row r="25" spans="1:24" ht="15.75" customHeight="1" x14ac:dyDescent="0.2">
      <c r="A25" s="62">
        <v>48</v>
      </c>
      <c r="B25" s="70" t="s">
        <v>675</v>
      </c>
      <c r="C25" s="57" t="s">
        <v>725</v>
      </c>
      <c r="D25" s="57" t="s">
        <v>736</v>
      </c>
      <c r="E25" s="71" t="s">
        <v>732</v>
      </c>
      <c r="F25" s="63" t="s">
        <v>744</v>
      </c>
      <c r="G25" s="6">
        <f>IF(D25="BF",LOOKUP(F25,Bareme!A$2:B$72),LOOKUP(F25,Bareme!C$2:D$72))</f>
        <v>7</v>
      </c>
      <c r="H25" s="5"/>
      <c r="I25" s="6" t="e">
        <f>IF(D25="BF",LOOKUP(H25,Bareme!I$2:J$72),LOOKUP(H25,Bareme!K$2:L$72))</f>
        <v>#N/A</v>
      </c>
      <c r="J25" s="5" t="s">
        <v>808</v>
      </c>
      <c r="K25" s="6">
        <f>IF(D25="BF",LOOKUP(J25,Bareme!Q$2:R$72),LOOKUP(J25,Bareme!S$2:T$72))</f>
        <v>32</v>
      </c>
      <c r="L25" s="11"/>
      <c r="M25" s="6" t="e">
        <f>IF(D25="BF",LOOKUP(L25,Bareme!Y$2:Z$72),LOOKUP(L25,Bareme!AA$2:AB$72))</f>
        <v>#N/A</v>
      </c>
      <c r="N25" s="11"/>
      <c r="O25" s="6" t="e">
        <f>IF(D25="BF",LOOKUP(N25,Bareme!AG$2:AH$72),LOOKUP(N25,Bareme!AI$2:AJ$72))</f>
        <v>#N/A</v>
      </c>
      <c r="P25" s="11" t="s">
        <v>873</v>
      </c>
      <c r="Q25" s="6">
        <f>IF(D25="BF",LOOKUP(P25,Bareme!AO$2:AP$72),LOOKUP(P25,Bareme!AQ$2:AR$72))</f>
        <v>18</v>
      </c>
      <c r="R25" s="11"/>
      <c r="S25" s="6" t="e">
        <f>IF(D25="BF",LOOKUP(R25,Bareme!AW$2:AX$72),LOOKUP(R25,Bareme!AY$2:AZ$72))</f>
        <v>#N/A</v>
      </c>
      <c r="T25" s="5">
        <f t="shared" si="1"/>
        <v>57</v>
      </c>
      <c r="U25" s="134"/>
      <c r="V25" s="134"/>
      <c r="X25">
        <v>-40</v>
      </c>
    </row>
    <row r="26" spans="1:24" ht="35" thickBot="1" x14ac:dyDescent="0.25">
      <c r="A26" s="62">
        <v>49</v>
      </c>
      <c r="B26" s="75" t="s">
        <v>676</v>
      </c>
      <c r="C26" s="76" t="s">
        <v>726</v>
      </c>
      <c r="D26" s="76" t="s">
        <v>736</v>
      </c>
      <c r="E26" s="77" t="s">
        <v>732</v>
      </c>
      <c r="F26" s="63" t="s">
        <v>745</v>
      </c>
      <c r="G26" s="6">
        <f>IF(D26="BF",LOOKUP(F26,Bareme!A$2:B$72),LOOKUP(F26,Bareme!C$2:D$72))</f>
        <v>14</v>
      </c>
      <c r="H26" s="5" t="s">
        <v>796</v>
      </c>
      <c r="I26" s="6">
        <f>IF(D26="BF",LOOKUP(H26,Bareme!I$2:J$72),LOOKUP(H26,Bareme!K$2:L$72))</f>
        <v>36</v>
      </c>
      <c r="J26" s="5"/>
      <c r="K26" s="6" t="e">
        <f>IF(D26="BF",LOOKUP(J26,Bareme!Q$2:R$72),LOOKUP(J26,Bareme!S$2:T$72))</f>
        <v>#N/A</v>
      </c>
      <c r="L26" s="11"/>
      <c r="M26" s="6" t="e">
        <f>IF(D26="BF",LOOKUP(L26,Bareme!Y$2:Z$72),LOOKUP(L26,Bareme!AA$2:AB$72))</f>
        <v>#N/A</v>
      </c>
      <c r="N26" s="11"/>
      <c r="O26" s="6" t="e">
        <f>IF(D26="BF",LOOKUP(N26,Bareme!AG$2:AH$72),LOOKUP(N26,Bareme!AI$2:AJ$72))</f>
        <v>#N/A</v>
      </c>
      <c r="P26" s="11" t="s">
        <v>875</v>
      </c>
      <c r="Q26" s="6">
        <f>IF(D26="BF",LOOKUP(P26,Bareme!AO$2:AP$72),LOOKUP(P26,Bareme!AQ$2:AR$72))</f>
        <v>23</v>
      </c>
      <c r="R26" s="11"/>
      <c r="S26" s="6" t="e">
        <f>IF(D26="BF",LOOKUP(R26,Bareme!AW$2:AX$72),LOOKUP(R26,Bareme!AY$2:AZ$72))</f>
        <v>#N/A</v>
      </c>
      <c r="T26" s="5">
        <f t="shared" si="1"/>
        <v>73</v>
      </c>
      <c r="U26" s="134"/>
      <c r="V26" s="134"/>
    </row>
    <row r="27" spans="1:24" ht="15.75" customHeight="1" x14ac:dyDescent="0.2">
      <c r="A27" s="62">
        <v>4</v>
      </c>
      <c r="B27" s="65" t="s">
        <v>636</v>
      </c>
      <c r="C27" s="66" t="s">
        <v>682</v>
      </c>
      <c r="D27" s="66" t="s">
        <v>734</v>
      </c>
      <c r="E27" s="67" t="s">
        <v>730</v>
      </c>
      <c r="F27" s="63" t="s">
        <v>773</v>
      </c>
      <c r="G27" s="6">
        <f>IF(D27="BF",LOOKUP(F27,Bareme!A$2:B$72),LOOKUP(F27,Bareme!C$2:D$72))</f>
        <v>13</v>
      </c>
      <c r="H27" s="5"/>
      <c r="I27" s="6" t="e">
        <f>IF(D27="BF",LOOKUP(H27,Bareme!I$2:J$72),LOOKUP(H27,Bareme!K$2:L$72))</f>
        <v>#N/A</v>
      </c>
      <c r="J27" s="5"/>
      <c r="K27" s="6" t="e">
        <f>IF(D27="BF",LOOKUP(J27,Bareme!Q$2:R$72),LOOKUP(J27,Bareme!S$2:T$72))</f>
        <v>#N/A</v>
      </c>
      <c r="L27" s="11" t="s">
        <v>867</v>
      </c>
      <c r="M27" s="6">
        <f>IF(D27="BF",LOOKUP(L27,Bareme!Y$2:Z$72),LOOKUP(L27,Bareme!AA$2:AB$72))</f>
        <v>19</v>
      </c>
      <c r="N27" s="11" t="s">
        <v>848</v>
      </c>
      <c r="O27" s="6">
        <f>IF(D27="BF",LOOKUP(N27,Bareme!AG$2:AH$72),LOOKUP(N27,Bareme!AI$2:AJ$72))</f>
        <v>23</v>
      </c>
      <c r="P27" s="11"/>
      <c r="Q27" s="6" t="e">
        <f>IF(D27="BF",LOOKUP(P27,Bareme!AO$2:AP$72),LOOKUP(P27,Bareme!AQ$2:AR$72))</f>
        <v>#N/A</v>
      </c>
      <c r="R27" s="11"/>
      <c r="S27" s="6" t="e">
        <f>IF(D27="BF",LOOKUP(R27,Bareme!AW$2:AX$72),LOOKUP(R27,Bareme!AY$2:AZ$72))</f>
        <v>#N/A</v>
      </c>
      <c r="T27" s="5">
        <f t="shared" si="1"/>
        <v>55</v>
      </c>
      <c r="U27" s="134"/>
      <c r="V27" s="134"/>
      <c r="X27">
        <v>-30</v>
      </c>
    </row>
    <row r="28" spans="1:24" ht="34" x14ac:dyDescent="0.2">
      <c r="A28" s="62">
        <v>13</v>
      </c>
      <c r="B28" s="70" t="s">
        <v>642</v>
      </c>
      <c r="C28" s="57" t="s">
        <v>691</v>
      </c>
      <c r="D28" s="57" t="s">
        <v>734</v>
      </c>
      <c r="E28" s="71" t="s">
        <v>731</v>
      </c>
      <c r="F28" s="63" t="s">
        <v>769</v>
      </c>
      <c r="G28" s="6">
        <f>IF(D28="BF",LOOKUP(F28,Bareme!A$2:B$72),LOOKUP(F28,Bareme!C$2:D$72))</f>
        <v>34</v>
      </c>
      <c r="H28" s="5"/>
      <c r="I28" s="6" t="e">
        <f>IF(D28="BF",LOOKUP(H28,Bareme!I$2:J$72),LOOKUP(H28,Bareme!K$2:L$72))</f>
        <v>#N/A</v>
      </c>
      <c r="J28" s="5" t="s">
        <v>819</v>
      </c>
      <c r="K28" s="6">
        <f>IF(D28="BF",LOOKUP(J28,Bareme!Q$2:R$72),LOOKUP(J28,Bareme!S$2:T$72))</f>
        <v>38</v>
      </c>
      <c r="L28" s="11"/>
      <c r="M28" s="6" t="e">
        <f>IF(D28="BF",LOOKUP(L28,Bareme!Y$2:Z$72),LOOKUP(L28,Bareme!AA$2:AB$72))</f>
        <v>#N/A</v>
      </c>
      <c r="N28" s="11" t="s">
        <v>845</v>
      </c>
      <c r="O28" s="6">
        <f>IF(D28="BF",LOOKUP(N28,Bareme!AG$2:AH$72),LOOKUP(N28,Bareme!AI$2:AJ$72))</f>
        <v>37</v>
      </c>
      <c r="P28" s="11"/>
      <c r="Q28" s="6" t="e">
        <f>IF(D28="BF",LOOKUP(P28,Bareme!AO$2:AP$72),LOOKUP(P28,Bareme!AQ$2:AR$72))</f>
        <v>#N/A</v>
      </c>
      <c r="R28" s="11"/>
      <c r="S28" s="6" t="e">
        <f>IF(D28="BF",LOOKUP(R28,Bareme!AW$2:AX$72),LOOKUP(R28,Bareme!AY$2:AZ$72))</f>
        <v>#N/A</v>
      </c>
      <c r="T28" s="5">
        <f t="shared" si="1"/>
        <v>109</v>
      </c>
      <c r="U28" s="134"/>
      <c r="V28" s="134"/>
      <c r="X28">
        <v>-10</v>
      </c>
    </row>
    <row r="29" spans="1:24" ht="34" x14ac:dyDescent="0.2">
      <c r="A29" s="62">
        <v>14</v>
      </c>
      <c r="B29" s="68" t="s">
        <v>643</v>
      </c>
      <c r="C29" s="56" t="s">
        <v>692</v>
      </c>
      <c r="D29" s="56" t="s">
        <v>734</v>
      </c>
      <c r="E29" s="69" t="s">
        <v>731</v>
      </c>
      <c r="F29" s="63" t="s">
        <v>772</v>
      </c>
      <c r="G29" s="6">
        <f>IF(D29="BF",LOOKUP(F29,Bareme!A$2:B$72),LOOKUP(F29,Bareme!C$2:D$72))</f>
        <v>16</v>
      </c>
      <c r="H29" s="5" t="s">
        <v>806</v>
      </c>
      <c r="I29" s="6">
        <f>IF(D29="BF",LOOKUP(H29,Bareme!I$2:J$72),LOOKUP(H29,Bareme!K$2:L$72))</f>
        <v>48</v>
      </c>
      <c r="J29" s="5"/>
      <c r="K29" s="6" t="e">
        <f>IF(D29="BF",LOOKUP(J29,Bareme!Q$2:R$72),LOOKUP(J29,Bareme!S$2:T$72))</f>
        <v>#N/A</v>
      </c>
      <c r="L29" s="11" t="s">
        <v>865</v>
      </c>
      <c r="M29" s="6">
        <f>IF(D29="BF",LOOKUP(L29,Bareme!Y$2:Z$72),LOOKUP(L29,Bareme!AA$2:AB$72))</f>
        <v>42</v>
      </c>
      <c r="N29" s="11"/>
      <c r="O29" s="6" t="e">
        <f>IF(D29="BF",LOOKUP(N29,Bareme!AG$2:AH$72),LOOKUP(N29,Bareme!AI$2:AJ$72))</f>
        <v>#N/A</v>
      </c>
      <c r="P29" s="11"/>
      <c r="Q29" s="6" t="e">
        <f>IF(D29="BF",LOOKUP(P29,Bareme!AO$2:AP$72),LOOKUP(P29,Bareme!AQ$2:AR$72))</f>
        <v>#N/A</v>
      </c>
      <c r="R29" s="11"/>
      <c r="S29" s="6" t="e">
        <f>IF(D29="BF",LOOKUP(R29,Bareme!AW$2:AX$72),LOOKUP(R29,Bareme!AY$2:AZ$72))</f>
        <v>#N/A</v>
      </c>
      <c r="T29" s="5">
        <f t="shared" si="1"/>
        <v>106</v>
      </c>
      <c r="U29" s="134"/>
      <c r="V29" s="134"/>
    </row>
    <row r="30" spans="1:24" ht="17" x14ac:dyDescent="0.2">
      <c r="A30" s="62">
        <v>15</v>
      </c>
      <c r="B30" s="70" t="s">
        <v>644</v>
      </c>
      <c r="C30" s="57" t="s">
        <v>693</v>
      </c>
      <c r="D30" s="57" t="s">
        <v>734</v>
      </c>
      <c r="E30" s="71" t="s">
        <v>731</v>
      </c>
      <c r="F30" s="63" t="s">
        <v>774</v>
      </c>
      <c r="G30" s="6">
        <f>IF(D30="BF",LOOKUP(F30,Bareme!A$2:B$72),LOOKUP(F30,Bareme!C$2:D$72))</f>
        <v>11</v>
      </c>
      <c r="H30" s="5"/>
      <c r="I30" s="6" t="e">
        <f>IF(D30="BF",LOOKUP(H30,Bareme!I$2:J$72),LOOKUP(H30,Bareme!K$2:L$72))</f>
        <v>#N/A</v>
      </c>
      <c r="J30" s="5" t="s">
        <v>820</v>
      </c>
      <c r="K30" s="6">
        <f>IF(D30="BF",LOOKUP(J30,Bareme!Q$2:R$72),LOOKUP(J30,Bareme!S$2:T$72))</f>
        <v>35</v>
      </c>
      <c r="L30" s="11" t="s">
        <v>869</v>
      </c>
      <c r="M30" s="6">
        <f>IF(D30="BF",LOOKUP(L30,Bareme!Y$2:Z$72),LOOKUP(L30,Bareme!AA$2:AB$72))</f>
        <v>32</v>
      </c>
      <c r="N30" s="11"/>
      <c r="O30" s="6" t="e">
        <f>IF(D30="BF",LOOKUP(N30,Bareme!AG$2:AH$72),LOOKUP(N30,Bareme!AI$2:AJ$72))</f>
        <v>#N/A</v>
      </c>
      <c r="P30" s="11"/>
      <c r="Q30" s="6" t="e">
        <f>IF(D30="BF",LOOKUP(P30,Bareme!AO$2:AP$72),LOOKUP(P30,Bareme!AQ$2:AR$72))</f>
        <v>#N/A</v>
      </c>
      <c r="R30" s="11"/>
      <c r="S30" s="6" t="e">
        <f>IF(D30="BF",LOOKUP(R30,Bareme!AW$2:AX$72),LOOKUP(R30,Bareme!AY$2:AZ$72))</f>
        <v>#N/A</v>
      </c>
      <c r="T30" s="5">
        <f t="shared" si="1"/>
        <v>78</v>
      </c>
      <c r="U30" s="134"/>
      <c r="V30" s="134"/>
      <c r="X30">
        <v>-10</v>
      </c>
    </row>
    <row r="31" spans="1:24" ht="34" x14ac:dyDescent="0.2">
      <c r="A31" s="62">
        <v>16</v>
      </c>
      <c r="B31" s="68" t="s">
        <v>645</v>
      </c>
      <c r="C31" s="56" t="s">
        <v>694</v>
      </c>
      <c r="D31" s="56" t="s">
        <v>734</v>
      </c>
      <c r="E31" s="69" t="s">
        <v>731</v>
      </c>
      <c r="F31" s="63" t="s">
        <v>775</v>
      </c>
      <c r="G31" s="6">
        <f>IF(D31="BF",LOOKUP(F31,Bareme!A$2:B$72),LOOKUP(F31,Bareme!C$2:D$72))</f>
        <v>9</v>
      </c>
      <c r="H31" s="5"/>
      <c r="I31" s="6" t="e">
        <f>IF(D31="BF",LOOKUP(H31,Bareme!I$2:J$72),LOOKUP(H31,Bareme!K$2:L$72))</f>
        <v>#N/A</v>
      </c>
      <c r="J31" s="5"/>
      <c r="K31" s="6" t="e">
        <f>IF(D31="BF",LOOKUP(J31,Bareme!Q$2:R$72),LOOKUP(J31,Bareme!S$2:T$72))</f>
        <v>#N/A</v>
      </c>
      <c r="L31" s="11" t="s">
        <v>866</v>
      </c>
      <c r="M31" s="6">
        <f>IF(D31="BF",LOOKUP(L31,Bareme!Y$2:Z$72),LOOKUP(L31,Bareme!AA$2:AB$72))</f>
        <v>18</v>
      </c>
      <c r="N31" s="11" t="s">
        <v>849</v>
      </c>
      <c r="O31" s="6">
        <f>IF(D31="BF",LOOKUP(N31,Bareme!AG$2:AH$72),LOOKUP(N31,Bareme!AI$2:AJ$72))</f>
        <v>23</v>
      </c>
      <c r="P31" s="11"/>
      <c r="Q31" s="6" t="e">
        <f>IF(D31="BF",LOOKUP(P31,Bareme!AO$2:AP$72),LOOKUP(P31,Bareme!AQ$2:AR$72))</f>
        <v>#N/A</v>
      </c>
      <c r="R31" s="11"/>
      <c r="S31" s="6" t="e">
        <f>IF(D31="BF",LOOKUP(R31,Bareme!AW$2:AX$72),LOOKUP(R31,Bareme!AY$2:AZ$72))</f>
        <v>#N/A</v>
      </c>
      <c r="T31" s="5">
        <f t="shared" si="1"/>
        <v>50</v>
      </c>
      <c r="U31" s="134"/>
      <c r="V31" s="134"/>
      <c r="X31">
        <v>-20</v>
      </c>
    </row>
    <row r="32" spans="1:24" ht="34" x14ac:dyDescent="0.2">
      <c r="A32" s="62">
        <v>17</v>
      </c>
      <c r="B32" s="70" t="s">
        <v>646</v>
      </c>
      <c r="C32" s="57" t="s">
        <v>695</v>
      </c>
      <c r="D32" s="57" t="s">
        <v>734</v>
      </c>
      <c r="E32" s="71" t="s">
        <v>731</v>
      </c>
      <c r="F32" s="63" t="s">
        <v>771</v>
      </c>
      <c r="G32" s="6">
        <f>IF(D32="BF",LOOKUP(F32,Bareme!A$2:B$72),LOOKUP(F32,Bareme!C$2:D$72))</f>
        <v>32</v>
      </c>
      <c r="H32" s="5"/>
      <c r="I32" s="6" t="e">
        <f>IF(D32="BF",LOOKUP(H32,Bareme!I$2:J$72),LOOKUP(H32,Bareme!K$2:L$72))</f>
        <v>#N/A</v>
      </c>
      <c r="J32" s="5"/>
      <c r="K32" s="6" t="e">
        <f>IF(D32="BF",LOOKUP(J32,Bareme!Q$2:R$72),LOOKUP(J32,Bareme!S$2:T$72))</f>
        <v>#N/A</v>
      </c>
      <c r="L32" s="11" t="s">
        <v>861</v>
      </c>
      <c r="M32" s="6">
        <f>IF(D32="BF",LOOKUP(L32,Bareme!Y$2:Z$72),LOOKUP(L32,Bareme!AA$2:AB$72))</f>
        <v>41</v>
      </c>
      <c r="N32" s="11" t="s">
        <v>847</v>
      </c>
      <c r="O32" s="6">
        <f>IF(D32="BF",LOOKUP(N32,Bareme!AG$2:AH$72),LOOKUP(N32,Bareme!AI$2:AJ$72))</f>
        <v>42</v>
      </c>
      <c r="P32" s="11"/>
      <c r="Q32" s="6" t="e">
        <f>IF(D32="BF",LOOKUP(P32,Bareme!AO$2:AP$72),LOOKUP(P32,Bareme!AQ$2:AR$72))</f>
        <v>#N/A</v>
      </c>
      <c r="R32" s="11"/>
      <c r="S32" s="6" t="e">
        <f>IF(D32="BF",LOOKUP(R32,Bareme!AW$2:AX$72),LOOKUP(R32,Bareme!AY$2:AZ$72))</f>
        <v>#N/A</v>
      </c>
      <c r="T32" s="5">
        <f t="shared" si="1"/>
        <v>115</v>
      </c>
      <c r="U32" s="134"/>
      <c r="V32" s="134"/>
      <c r="X32">
        <v>-20</v>
      </c>
    </row>
    <row r="33" spans="1:24" ht="34" x14ac:dyDescent="0.2">
      <c r="A33" s="62">
        <v>18</v>
      </c>
      <c r="B33" s="68" t="s">
        <v>647</v>
      </c>
      <c r="C33" s="56" t="s">
        <v>696</v>
      </c>
      <c r="D33" s="56" t="s">
        <v>734</v>
      </c>
      <c r="E33" s="69" t="s">
        <v>731</v>
      </c>
      <c r="F33" s="63" t="s">
        <v>767</v>
      </c>
      <c r="G33" s="6">
        <f>IF(D33="BF",LOOKUP(F33,Bareme!A$2:B$72),LOOKUP(F33,Bareme!C$2:D$72))</f>
        <v>14</v>
      </c>
      <c r="H33" s="5" t="s">
        <v>803</v>
      </c>
      <c r="I33" s="6">
        <f>IF(D33="BF",LOOKUP(H33,Bareme!I$2:J$72),LOOKUP(H33,Bareme!K$2:L$72))</f>
        <v>40</v>
      </c>
      <c r="J33" s="5"/>
      <c r="K33" s="6" t="e">
        <f>IF(D33="BF",LOOKUP(J33,Bareme!Q$2:R$72),LOOKUP(J33,Bareme!S$2:T$72))</f>
        <v>#N/A</v>
      </c>
      <c r="L33" s="11" t="s">
        <v>859</v>
      </c>
      <c r="M33" s="6">
        <f>IF(D33="BF",LOOKUP(L33,Bareme!Y$2:Z$72),LOOKUP(L33,Bareme!AA$2:AB$72))</f>
        <v>30</v>
      </c>
      <c r="N33" s="11"/>
      <c r="O33" s="6" t="e">
        <f>IF(D33="BF",LOOKUP(N33,Bareme!AG$2:AH$72),LOOKUP(N33,Bareme!AI$2:AJ$72))</f>
        <v>#N/A</v>
      </c>
      <c r="P33" s="11"/>
      <c r="Q33" s="6" t="e">
        <f>IF(D33="BF",LOOKUP(P33,Bareme!AO$2:AP$72),LOOKUP(P33,Bareme!AQ$2:AR$72))</f>
        <v>#N/A</v>
      </c>
      <c r="R33" s="11"/>
      <c r="S33" s="6" t="e">
        <f>IF(D33="BF",LOOKUP(R33,Bareme!AW$2:AX$72),LOOKUP(R33,Bareme!AY$2:AZ$72))</f>
        <v>#N/A</v>
      </c>
      <c r="T33" s="5">
        <f t="shared" si="1"/>
        <v>84</v>
      </c>
      <c r="U33" s="134"/>
      <c r="V33" s="134"/>
    </row>
    <row r="34" spans="1:24" ht="34" x14ac:dyDescent="0.2">
      <c r="A34" s="62">
        <v>19</v>
      </c>
      <c r="B34" s="70" t="s">
        <v>648</v>
      </c>
      <c r="C34" s="57" t="s">
        <v>697</v>
      </c>
      <c r="D34" s="57" t="s">
        <v>734</v>
      </c>
      <c r="E34" s="71" t="s">
        <v>731</v>
      </c>
      <c r="F34" s="63" t="s">
        <v>770</v>
      </c>
      <c r="G34" s="6">
        <f>IF(D34="BF",LOOKUP(F34,Bareme!A$2:B$72),LOOKUP(F34,Bareme!C$2:D$72))</f>
        <v>27</v>
      </c>
      <c r="H34" s="5"/>
      <c r="I34" s="6" t="e">
        <f>IF(D34="BF",LOOKUP(H34,Bareme!I$2:J$72),LOOKUP(H34,Bareme!K$2:L$72))</f>
        <v>#N/A</v>
      </c>
      <c r="J34" s="5"/>
      <c r="K34" s="6" t="e">
        <f>IF(D34="BF",LOOKUP(J34,Bareme!Q$2:R$72),LOOKUP(J34,Bareme!S$2:T$72))</f>
        <v>#N/A</v>
      </c>
      <c r="L34" s="11" t="s">
        <v>864</v>
      </c>
      <c r="M34" s="6">
        <f>IF(D34="BF",LOOKUP(L34,Bareme!Y$2:Z$72),LOOKUP(L34,Bareme!AA$2:AB$72))</f>
        <v>54</v>
      </c>
      <c r="N34" s="11" t="s">
        <v>846</v>
      </c>
      <c r="O34" s="6">
        <f>IF(D34="BF",LOOKUP(N34,Bareme!AG$2:AH$72),LOOKUP(N34,Bareme!AI$2:AJ$72))</f>
        <v>58</v>
      </c>
      <c r="P34" s="11"/>
      <c r="Q34" s="6" t="e">
        <f>IF(D34="BF",LOOKUP(P34,Bareme!AO$2:AP$72),LOOKUP(P34,Bareme!AQ$2:AR$72))</f>
        <v>#N/A</v>
      </c>
      <c r="R34" s="11"/>
      <c r="S34" s="6" t="e">
        <f>IF(D34="BF",LOOKUP(R34,Bareme!AW$2:AX$72),LOOKUP(R34,Bareme!AY$2:AZ$72))</f>
        <v>#N/A</v>
      </c>
      <c r="T34" s="5">
        <f t="shared" si="1"/>
        <v>139</v>
      </c>
      <c r="U34" s="134"/>
      <c r="V34" s="134"/>
    </row>
    <row r="35" spans="1:24" ht="17" x14ac:dyDescent="0.2">
      <c r="A35" s="62">
        <v>43</v>
      </c>
      <c r="B35" s="68" t="s">
        <v>671</v>
      </c>
      <c r="C35" s="56" t="s">
        <v>720</v>
      </c>
      <c r="D35" s="56" t="s">
        <v>734</v>
      </c>
      <c r="E35" s="69" t="s">
        <v>732</v>
      </c>
      <c r="F35" s="63" t="s">
        <v>765</v>
      </c>
      <c r="G35" s="6">
        <f>IF(D35="BF",LOOKUP(F35,Bareme!A$2:B$72),LOOKUP(F35,Bareme!C$2:D$72))</f>
        <v>23</v>
      </c>
      <c r="H35" s="5"/>
      <c r="I35" s="6" t="e">
        <f>IF(D35="BF",LOOKUP(H35,Bareme!I$2:J$72),LOOKUP(H35,Bareme!K$2:L$72))</f>
        <v>#N/A</v>
      </c>
      <c r="J35" s="5"/>
      <c r="K35" s="6" t="e">
        <f>IF(D35="BF",LOOKUP(J35,Bareme!Q$2:R$72),LOOKUP(J35,Bareme!S$2:T$72))</f>
        <v>#N/A</v>
      </c>
      <c r="L35" s="11" t="s">
        <v>868</v>
      </c>
      <c r="M35" s="6">
        <f>IF(D35="BF",LOOKUP(L35,Bareme!Y$2:Z$72),LOOKUP(L35,Bareme!AA$2:AB$72))</f>
        <v>37</v>
      </c>
      <c r="N35" s="11"/>
      <c r="O35" s="6" t="e">
        <f>IF(D35="BF",LOOKUP(N35,Bareme!AG$2:AH$72),LOOKUP(N35,Bareme!AI$2:AJ$72))</f>
        <v>#N/A</v>
      </c>
      <c r="P35" s="11" t="s">
        <v>877</v>
      </c>
      <c r="Q35" s="6">
        <f>IF(D35="BF",LOOKUP(P35,Bareme!AO$2:AP$72),LOOKUP(P35,Bareme!AQ$2:AR$72))</f>
        <v>29</v>
      </c>
      <c r="R35" s="11"/>
      <c r="S35" s="6" t="e">
        <f>IF(D35="BF",LOOKUP(R35,Bareme!AW$2:AX$72),LOOKUP(R35,Bareme!AY$2:AZ$72))</f>
        <v>#N/A</v>
      </c>
      <c r="T35" s="5">
        <f t="shared" si="1"/>
        <v>89</v>
      </c>
      <c r="U35" s="134"/>
      <c r="V35" s="134"/>
    </row>
    <row r="36" spans="1:24" ht="17" x14ac:dyDescent="0.2">
      <c r="A36" s="62">
        <v>44</v>
      </c>
      <c r="B36" s="70" t="s">
        <v>672</v>
      </c>
      <c r="C36" s="57" t="s">
        <v>721</v>
      </c>
      <c r="D36" s="57" t="s">
        <v>734</v>
      </c>
      <c r="E36" s="71" t="s">
        <v>732</v>
      </c>
      <c r="F36" s="93" t="s">
        <v>766</v>
      </c>
      <c r="G36" s="6">
        <f>IF(D36="BF",LOOKUP(F36,Bareme!A$2:B$72),LOOKUP(F36,Bareme!C$2:D$72))</f>
        <v>11</v>
      </c>
      <c r="H36" s="5"/>
      <c r="I36" s="6" t="e">
        <f>IF(D36="BF",LOOKUP(H36,Bareme!I$2:J$72),LOOKUP(H36,Bareme!K$2:L$72))</f>
        <v>#N/A</v>
      </c>
      <c r="J36" s="5"/>
      <c r="K36" s="6" t="e">
        <f>IF(D36="BF",LOOKUP(J36,Bareme!Q$2:R$72),LOOKUP(J36,Bareme!S$2:T$72))</f>
        <v>#N/A</v>
      </c>
      <c r="L36" s="11" t="s">
        <v>870</v>
      </c>
      <c r="M36" s="6">
        <f>IF(D36="BF",LOOKUP(L36,Bareme!Y$2:Z$72),LOOKUP(L36,Bareme!AA$2:AB$72))</f>
        <v>28</v>
      </c>
      <c r="N36" s="11"/>
      <c r="O36" s="6" t="e">
        <f>IF(D36="BF",LOOKUP(N36,Bareme!AG$2:AH$72),LOOKUP(N36,Bareme!AI$2:AJ$72))</f>
        <v>#N/A</v>
      </c>
      <c r="P36" s="11" t="s">
        <v>879</v>
      </c>
      <c r="Q36" s="6">
        <f>IF(D36="BF",LOOKUP(P36,Bareme!AO$2:AP$72),LOOKUP(P36,Bareme!AQ$2:AR$72))</f>
        <v>19</v>
      </c>
      <c r="R36" s="11"/>
      <c r="S36" s="6" t="e">
        <f>IF(D36="BF",LOOKUP(R36,Bareme!AW$2:AX$72),LOOKUP(R36,Bareme!AY$2:AZ$72))</f>
        <v>#N/A</v>
      </c>
      <c r="T36" s="5">
        <f t="shared" si="1"/>
        <v>58</v>
      </c>
      <c r="U36" s="134"/>
      <c r="V36" s="134"/>
    </row>
    <row r="37" spans="1:24" ht="17" x14ac:dyDescent="0.2">
      <c r="A37" s="62">
        <v>45</v>
      </c>
      <c r="B37" s="68" t="s">
        <v>673</v>
      </c>
      <c r="C37" s="56" t="s">
        <v>722</v>
      </c>
      <c r="D37" s="56" t="s">
        <v>734</v>
      </c>
      <c r="E37" s="69" t="s">
        <v>732</v>
      </c>
      <c r="F37" s="63" t="s">
        <v>767</v>
      </c>
      <c r="G37" s="6">
        <f>IF(D37="BF",LOOKUP(F37,Bareme!A$2:B$72),LOOKUP(F37,Bareme!C$2:D$72))</f>
        <v>14</v>
      </c>
      <c r="H37" s="5"/>
      <c r="I37" s="6" t="e">
        <f>IF(D37="BF",LOOKUP(H37,Bareme!I$2:J$72),LOOKUP(H37,Bareme!K$2:L$72))</f>
        <v>#N/A</v>
      </c>
      <c r="J37" s="5" t="s">
        <v>808</v>
      </c>
      <c r="K37" s="6">
        <f>IF(D37="BF",LOOKUP(J37,Bareme!Q$2:R$72),LOOKUP(J37,Bareme!S$2:T$72))</f>
        <v>26</v>
      </c>
      <c r="L37" s="11"/>
      <c r="M37" s="6" t="e">
        <f>IF(D37="BF",LOOKUP(L37,Bareme!Y$2:Z$72),LOOKUP(L37,Bareme!AA$2:AB$72))</f>
        <v>#N/A</v>
      </c>
      <c r="N37" s="11"/>
      <c r="O37" s="6" t="e">
        <f>IF(D37="BF",LOOKUP(N37,Bareme!AG$2:AH$72),LOOKUP(N37,Bareme!AI$2:AJ$72))</f>
        <v>#N/A</v>
      </c>
      <c r="P37" s="11" t="s">
        <v>878</v>
      </c>
      <c r="Q37" s="6">
        <f>IF(D37="BF",LOOKUP(P37,Bareme!AO$2:AP$72),LOOKUP(P37,Bareme!AQ$2:AR$72))</f>
        <v>18</v>
      </c>
      <c r="R37" s="11"/>
      <c r="S37" s="6" t="e">
        <f>IF(D37="BF",LOOKUP(R37,Bareme!AW$2:AX$72),LOOKUP(R37,Bareme!AY$2:AZ$72))</f>
        <v>#N/A</v>
      </c>
      <c r="T37" s="5">
        <f t="shared" si="1"/>
        <v>58</v>
      </c>
      <c r="U37" s="134"/>
      <c r="V37" s="134"/>
      <c r="X37">
        <v>-20</v>
      </c>
    </row>
    <row r="38" spans="1:24" ht="18" thickBot="1" x14ac:dyDescent="0.25">
      <c r="A38" s="62">
        <v>46</v>
      </c>
      <c r="B38" s="92" t="s">
        <v>674</v>
      </c>
      <c r="C38" s="86" t="s">
        <v>723</v>
      </c>
      <c r="D38" s="86" t="s">
        <v>734</v>
      </c>
      <c r="E38" s="87" t="s">
        <v>732</v>
      </c>
      <c r="F38" s="63" t="s">
        <v>768</v>
      </c>
      <c r="G38" s="6">
        <f>IF(D38="BF",LOOKUP(F38,Bareme!A$2:B$72),LOOKUP(F38,Bareme!C$2:D$72))</f>
        <v>7</v>
      </c>
      <c r="H38" s="5"/>
      <c r="I38" s="6" t="e">
        <f>IF(D38="BF",LOOKUP(H38,Bareme!I$2:J$72),LOOKUP(H38,Bareme!K$2:L$72))</f>
        <v>#N/A</v>
      </c>
      <c r="J38" s="5" t="s">
        <v>821</v>
      </c>
      <c r="K38" s="6">
        <f>IF(D38="BF",LOOKUP(J38,Bareme!Q$2:R$72),LOOKUP(J38,Bareme!S$2:T$72))</f>
        <v>13</v>
      </c>
      <c r="L38" s="11"/>
      <c r="M38" s="6" t="e">
        <f>IF(D38="BF",LOOKUP(L38,Bareme!Y$2:Z$72),LOOKUP(L38,Bareme!AA$2:AB$72))</f>
        <v>#N/A</v>
      </c>
      <c r="N38" s="11"/>
      <c r="O38" s="6" t="e">
        <f>IF(D38="BF",LOOKUP(N38,Bareme!AG$2:AH$72),LOOKUP(N38,Bareme!AI$2:AJ$72))</f>
        <v>#N/A</v>
      </c>
      <c r="P38" s="11" t="s">
        <v>880</v>
      </c>
      <c r="Q38" s="6">
        <f>IF(D38="BF",LOOKUP(P38,Bareme!AO$2:AP$72),LOOKUP(P38,Bareme!AQ$2:AR$72))</f>
        <v>10</v>
      </c>
      <c r="R38" s="11"/>
      <c r="S38" s="6" t="e">
        <f>IF(D38="BF",LOOKUP(R38,Bareme!AW$2:AX$72),LOOKUP(R38,Bareme!AY$2:AZ$72))</f>
        <v>#N/A</v>
      </c>
      <c r="T38" s="5">
        <f t="shared" si="1"/>
        <v>30</v>
      </c>
      <c r="U38" s="134"/>
      <c r="V38" s="134"/>
      <c r="X38">
        <v>-20</v>
      </c>
    </row>
    <row r="39" spans="1:24" ht="16" x14ac:dyDescent="0.2">
      <c r="A39" s="1">
        <v>50</v>
      </c>
      <c r="B39" s="64"/>
      <c r="C39" s="64"/>
      <c r="D39" s="64"/>
      <c r="E39" s="64"/>
      <c r="F39" s="56"/>
      <c r="G39" s="6" t="e">
        <f>IF(D39="BF",LOOKUP(F39,Bareme!A$2:B$72),LOOKUP(F39,Bareme!C$2:D$72))</f>
        <v>#N/A</v>
      </c>
      <c r="H39" s="5"/>
      <c r="I39" s="6" t="e">
        <f>IF(D39="BF",LOOKUP(H39,Bareme!I$2:J$72),LOOKUP(H39,Bareme!K$2:L$72))</f>
        <v>#N/A</v>
      </c>
      <c r="J39" s="5"/>
      <c r="K39" s="6" t="e">
        <f>IF(D39="BF",LOOKUP(J39,Bareme!Q$2:R$72),LOOKUP(J39,Bareme!S$2:T$72))</f>
        <v>#N/A</v>
      </c>
      <c r="L39" s="11"/>
      <c r="M39" s="6" t="e">
        <f>IF(D39="BF",LOOKUP(L39,Bareme!Y$2:Z$72),LOOKUP(L39,Bareme!AA$2:AB$72))</f>
        <v>#N/A</v>
      </c>
      <c r="N39" s="11"/>
      <c r="O39" s="6" t="e">
        <f>IF(D39="BF",LOOKUP(N39,Bareme!AG$2:AH$72),LOOKUP(N39,Bareme!AI$2:AJ$72))</f>
        <v>#N/A</v>
      </c>
      <c r="P39" s="11"/>
      <c r="Q39" s="6" t="e">
        <f>IF(D39="BF",LOOKUP(P39,Bareme!AO$2:AP$72),LOOKUP(P39,Bareme!AQ$2:AR$72))</f>
        <v>#N/A</v>
      </c>
      <c r="R39" s="11"/>
      <c r="S39" s="6" t="e">
        <f>IF(D39="BF",LOOKUP(R39,Bareme!AW$2:AX$72),LOOKUP(R39,Bareme!AY$2:AZ$72))</f>
        <v>#N/A</v>
      </c>
      <c r="T39" s="5">
        <f t="shared" si="1"/>
        <v>0</v>
      </c>
      <c r="U39" s="134"/>
      <c r="V39" s="134"/>
    </row>
    <row r="40" spans="1:24" ht="34" x14ac:dyDescent="0.2">
      <c r="A40" s="55">
        <v>51</v>
      </c>
      <c r="B40" s="56" t="s">
        <v>805</v>
      </c>
      <c r="C40" s="56" t="s">
        <v>781</v>
      </c>
      <c r="D40" s="56" t="s">
        <v>734</v>
      </c>
      <c r="E40" s="56" t="s">
        <v>731</v>
      </c>
      <c r="F40" s="56" t="s">
        <v>782</v>
      </c>
      <c r="G40" s="6">
        <f>IF(D40="BF",LOOKUP(F40,Bareme!A$2:B$72),LOOKUP(F40,Bareme!C$2:D$72))</f>
        <v>16</v>
      </c>
      <c r="H40" s="5" t="s">
        <v>804</v>
      </c>
      <c r="I40" s="6">
        <f>IF(D40="BF",LOOKUP(H40,Bareme!I$2:J$72),LOOKUP(H40,Bareme!K$2:L$72))</f>
        <v>17</v>
      </c>
      <c r="J40" s="5"/>
      <c r="K40" s="6" t="e">
        <f>IF(D40="BF",LOOKUP(J40,Bareme!Q$2:R$72),LOOKUP(J40,Bareme!S$2:T$72))</f>
        <v>#N/A</v>
      </c>
      <c r="L40" s="11"/>
      <c r="M40" s="6" t="e">
        <f>IF(D40="BF",LOOKUP(L40,Bareme!Y$2:Z$72),LOOKUP(L40,Bareme!AA$2:AB$72))</f>
        <v>#N/A</v>
      </c>
      <c r="N40" s="11" t="s">
        <v>850</v>
      </c>
      <c r="O40" s="6">
        <f>IF(D40="BF",LOOKUP(N40,Bareme!AG$2:AH$72),LOOKUP(N40,Bareme!AI$2:AJ$72))</f>
        <v>18</v>
      </c>
      <c r="P40" s="11"/>
      <c r="Q40" s="6" t="e">
        <f>IF(D40="BF",LOOKUP(P40,Bareme!AO$2:AP$72),LOOKUP(P40,Bareme!AQ$2:AR$72))</f>
        <v>#N/A</v>
      </c>
      <c r="R40" s="11"/>
      <c r="S40" s="6" t="e">
        <f>IF(D40="BF",LOOKUP(R40,Bareme!AW$2:AX$72),LOOKUP(R40,Bareme!AY$2:AZ$72))</f>
        <v>#N/A</v>
      </c>
      <c r="T40" s="5">
        <f t="shared" si="1"/>
        <v>51</v>
      </c>
      <c r="U40" s="134"/>
      <c r="V40" s="134"/>
      <c r="X40">
        <v>-60</v>
      </c>
    </row>
    <row r="41" spans="1:24" ht="16" x14ac:dyDescent="0.2">
      <c r="A41" s="1">
        <v>5</v>
      </c>
      <c r="B41" s="56"/>
      <c r="C41" s="56"/>
      <c r="D41" s="56"/>
      <c r="E41" s="56"/>
      <c r="F41" s="56"/>
      <c r="G41" s="6" t="e">
        <f>IF(D41="BF",LOOKUP(F41,Bareme!A$2:B$72),LOOKUP(F41,Bareme!C$2:D$72))</f>
        <v>#N/A</v>
      </c>
      <c r="H41" s="5"/>
      <c r="I41" s="6" t="e">
        <f>IF(D41="BF",LOOKUP(H41,Bareme!I$2:J$72),LOOKUP(H41,Bareme!K$2:L$72))</f>
        <v>#N/A</v>
      </c>
      <c r="J41" s="5"/>
      <c r="K41" s="6" t="e">
        <f>IF(D41="BF",LOOKUP(J41,Bareme!Q$2:R$72),LOOKUP(J41,Bareme!S$2:T$72))</f>
        <v>#N/A</v>
      </c>
      <c r="L41" s="11"/>
      <c r="M41" s="6" t="e">
        <f>IF(D41="BF",LOOKUP(L41,Bareme!Y$2:Z$72),LOOKUP(L41,Bareme!AA$2:AB$72))</f>
        <v>#N/A</v>
      </c>
      <c r="N41" s="11"/>
      <c r="O41" s="6" t="e">
        <f>IF(D41="BF",LOOKUP(N41,Bareme!AG$2:AH$72),LOOKUP(N41,Bareme!AI$2:AJ$72))</f>
        <v>#N/A</v>
      </c>
      <c r="P41" s="11"/>
      <c r="Q41" s="6" t="e">
        <f>IF(D41="BF",LOOKUP(P41,Bareme!AO$2:AP$72),LOOKUP(P41,Bareme!AQ$2:AR$72))</f>
        <v>#N/A</v>
      </c>
      <c r="R41" s="11"/>
      <c r="S41" s="6" t="e">
        <f>IF(D41="BF",LOOKUP(R41,Bareme!AW$2:AX$72),LOOKUP(R41,Bareme!AY$2:AZ$72))</f>
        <v>#N/A</v>
      </c>
      <c r="T41" s="5">
        <f t="shared" si="1"/>
        <v>0</v>
      </c>
      <c r="U41" s="134"/>
      <c r="V41" s="134"/>
    </row>
    <row r="42" spans="1:24" ht="16" x14ac:dyDescent="0.2">
      <c r="A42" s="1">
        <v>6</v>
      </c>
      <c r="B42" s="57"/>
      <c r="C42" s="57"/>
      <c r="D42" s="57"/>
      <c r="E42" s="57"/>
      <c r="F42" s="56"/>
      <c r="G42" s="6" t="e">
        <f>IF(D42="BF",LOOKUP(F42,Bareme!A$2:B$72),LOOKUP(F42,Bareme!C$2:D$72))</f>
        <v>#N/A</v>
      </c>
      <c r="H42" s="5"/>
      <c r="I42" s="6" t="e">
        <f>IF(D42="BF",LOOKUP(H42,Bareme!I$2:J$72),LOOKUP(H42,Bareme!K$2:L$72))</f>
        <v>#N/A</v>
      </c>
      <c r="J42" s="5"/>
      <c r="K42" s="6" t="e">
        <f>IF(D42="BF",LOOKUP(J42,Bareme!Q$2:R$72),LOOKUP(J42,Bareme!S$2:T$72))</f>
        <v>#N/A</v>
      </c>
      <c r="L42" s="11"/>
      <c r="M42" s="6" t="e">
        <f>IF(D42="BF",LOOKUP(L42,Bareme!Y$2:Z$72),LOOKUP(L42,Bareme!AA$2:AB$72))</f>
        <v>#N/A</v>
      </c>
      <c r="N42" s="11"/>
      <c r="O42" s="6" t="e">
        <f>IF(D42="BF",LOOKUP(N42,Bareme!AG$2:AH$72),LOOKUP(N42,Bareme!AI$2:AJ$72))</f>
        <v>#N/A</v>
      </c>
      <c r="P42" s="11"/>
      <c r="Q42" s="6" t="e">
        <f>IF(D42="BF",LOOKUP(P42,Bareme!AO$2:AP$72),LOOKUP(P42,Bareme!AQ$2:AR$72))</f>
        <v>#N/A</v>
      </c>
      <c r="R42" s="11"/>
      <c r="S42" s="6" t="e">
        <f>IF(D42="BF",LOOKUP(R42,Bareme!AW$2:AX$72),LOOKUP(R42,Bareme!AY$2:AZ$72))</f>
        <v>#N/A</v>
      </c>
      <c r="T42" s="5">
        <f t="shared" si="1"/>
        <v>0</v>
      </c>
      <c r="U42" s="134"/>
      <c r="V42" s="134"/>
    </row>
    <row r="43" spans="1:24" ht="16" x14ac:dyDescent="0.2">
      <c r="A43" s="1">
        <v>7</v>
      </c>
      <c r="B43" s="56"/>
      <c r="C43" s="56"/>
      <c r="D43" s="56"/>
      <c r="E43" s="56"/>
      <c r="F43" s="56"/>
      <c r="G43" s="6" t="e">
        <f>IF(D43="BF",LOOKUP(F43,Bareme!A$2:B$72),LOOKUP(F43,Bareme!C$2:D$72))</f>
        <v>#N/A</v>
      </c>
      <c r="H43" s="5"/>
      <c r="I43" s="6" t="e">
        <f>IF(D43="BF",LOOKUP(H43,Bareme!I$2:J$72),LOOKUP(H43,Bareme!K$2:L$72))</f>
        <v>#N/A</v>
      </c>
      <c r="J43" s="5"/>
      <c r="K43" s="6" t="e">
        <f>IF(D43="BF",LOOKUP(J43,Bareme!Q$2:R$72),LOOKUP(J43,Bareme!S$2:T$72))</f>
        <v>#N/A</v>
      </c>
      <c r="L43" s="11"/>
      <c r="M43" s="6" t="e">
        <f>IF(D43="BF",LOOKUP(L43,Bareme!Y$2:Z$72),LOOKUP(L43,Bareme!AA$2:AB$72))</f>
        <v>#N/A</v>
      </c>
      <c r="N43" s="11"/>
      <c r="O43" s="6" t="e">
        <f>IF(D43="BF",LOOKUP(N43,Bareme!AG$2:AH$72),LOOKUP(N43,Bareme!AI$2:AJ$72))</f>
        <v>#N/A</v>
      </c>
      <c r="P43" s="11"/>
      <c r="Q43" s="6" t="e">
        <f>IF(D43="BF",LOOKUP(P43,Bareme!AO$2:AP$72),LOOKUP(P43,Bareme!AQ$2:AR$72))</f>
        <v>#N/A</v>
      </c>
      <c r="R43" s="11"/>
      <c r="S43" s="6" t="e">
        <f>IF(D43="BF",LOOKUP(R43,Bareme!AW$2:AX$72),LOOKUP(R43,Bareme!AY$2:AZ$72))</f>
        <v>#N/A</v>
      </c>
      <c r="T43" s="5">
        <f t="shared" si="1"/>
        <v>0</v>
      </c>
      <c r="U43" s="134"/>
      <c r="V43" s="134"/>
    </row>
    <row r="44" spans="1:24" ht="16" x14ac:dyDescent="0.2">
      <c r="A44" s="1">
        <v>26</v>
      </c>
      <c r="B44" s="56"/>
      <c r="C44" s="56"/>
      <c r="D44" s="56"/>
      <c r="E44" s="56"/>
      <c r="F44" s="56"/>
      <c r="G44" s="6" t="e">
        <f>IF(D44="BF",LOOKUP(F44,Bareme!A$2:B$72),LOOKUP(F44,Bareme!C$2:D$72))</f>
        <v>#N/A</v>
      </c>
      <c r="H44" s="5"/>
      <c r="I44" s="6" t="e">
        <f>IF(D44="BF",LOOKUP(H44,Bareme!I$2:J$72),LOOKUP(H44,Bareme!K$2:L$72))</f>
        <v>#N/A</v>
      </c>
      <c r="J44" s="5"/>
      <c r="K44" s="6" t="e">
        <f>IF(D44="BF",LOOKUP(J44,Bareme!Q$2:R$72),LOOKUP(J44,Bareme!S$2:T$72))</f>
        <v>#N/A</v>
      </c>
      <c r="L44" s="11"/>
      <c r="M44" s="6" t="e">
        <f>IF(D44="BF",LOOKUP(L44,Bareme!Y$2:Z$72),LOOKUP(L44,Bareme!AA$2:AB$72))</f>
        <v>#N/A</v>
      </c>
      <c r="N44" s="11"/>
      <c r="O44" s="6" t="e">
        <f>IF(D44="BF",LOOKUP(N44,Bareme!AG$2:AH$72),LOOKUP(N44,Bareme!AI$2:AJ$72))</f>
        <v>#N/A</v>
      </c>
      <c r="P44" s="11"/>
      <c r="Q44" s="6" t="e">
        <f>IF(D44="BF",LOOKUP(P44,Bareme!AO$2:AP$72),LOOKUP(P44,Bareme!AQ$2:AR$72))</f>
        <v>#N/A</v>
      </c>
      <c r="R44" s="11"/>
      <c r="S44" s="6" t="e">
        <f>IF(D44="BF",LOOKUP(R44,Bareme!AW$2:AX$72),LOOKUP(R44,Bareme!AY$2:AZ$72))</f>
        <v>#N/A</v>
      </c>
      <c r="T44" s="5">
        <f t="shared" si="1"/>
        <v>0</v>
      </c>
      <c r="U44" s="134"/>
      <c r="V44" s="134"/>
    </row>
    <row r="45" spans="1:24" ht="16" x14ac:dyDescent="0.2">
      <c r="A45" s="1">
        <v>27</v>
      </c>
      <c r="B45" s="57"/>
      <c r="C45" s="57"/>
      <c r="D45" s="57"/>
      <c r="E45" s="57"/>
      <c r="F45" s="56"/>
      <c r="G45" s="6" t="e">
        <f>IF(D45="BF",LOOKUP(F45,Bareme!A$2:B$72),LOOKUP(F45,Bareme!C$2:D$72))</f>
        <v>#N/A</v>
      </c>
      <c r="H45" s="5"/>
      <c r="I45" s="6" t="e">
        <f>IF(D45="BF",LOOKUP(H45,Bareme!I$2:J$72),LOOKUP(H45,Bareme!K$2:L$72))</f>
        <v>#N/A</v>
      </c>
      <c r="J45" s="5"/>
      <c r="K45" s="6" t="e">
        <f>IF(D45="BF",LOOKUP(J45,Bareme!Q$2:R$72),LOOKUP(J45,Bareme!S$2:T$72))</f>
        <v>#N/A</v>
      </c>
      <c r="L45" s="11"/>
      <c r="M45" s="6" t="e">
        <f>IF(D45="BF",LOOKUP(L45,Bareme!Y$2:Z$72),LOOKUP(L45,Bareme!AA$2:AB$72))</f>
        <v>#N/A</v>
      </c>
      <c r="N45" s="11"/>
      <c r="O45" s="6" t="e">
        <f>IF(D45="BF",LOOKUP(N45,Bareme!AG$2:AH$72),LOOKUP(N45,Bareme!AI$2:AJ$72))</f>
        <v>#N/A</v>
      </c>
      <c r="P45" s="11"/>
      <c r="Q45" s="6" t="e">
        <f>IF(D45="BF",LOOKUP(P45,Bareme!AO$2:AP$72),LOOKUP(P45,Bareme!AQ$2:AR$72))</f>
        <v>#N/A</v>
      </c>
      <c r="R45" s="11"/>
      <c r="S45" s="6" t="e">
        <f>IF(D45="BF",LOOKUP(R45,Bareme!AW$2:AX$72),LOOKUP(R45,Bareme!AY$2:AZ$72))</f>
        <v>#N/A</v>
      </c>
      <c r="T45" s="5">
        <f t="shared" si="1"/>
        <v>0</v>
      </c>
      <c r="U45" s="134"/>
      <c r="V45" s="134"/>
    </row>
    <row r="46" spans="1:24" ht="16" x14ac:dyDescent="0.2">
      <c r="A46" s="1">
        <v>29</v>
      </c>
      <c r="B46" s="57"/>
      <c r="C46" s="57"/>
      <c r="D46" s="57"/>
      <c r="E46" s="57"/>
      <c r="F46" s="56"/>
      <c r="G46" s="6" t="e">
        <f>IF(D46="BF",LOOKUP(F46,Bareme!A$2:B$72),LOOKUP(F46,Bareme!C$2:D$72))</f>
        <v>#N/A</v>
      </c>
      <c r="H46" s="5"/>
      <c r="I46" s="6" t="e">
        <f>IF(D46="BF",LOOKUP(H46,Bareme!I$2:J$72),LOOKUP(H46,Bareme!K$2:L$72))</f>
        <v>#N/A</v>
      </c>
      <c r="J46" s="5"/>
      <c r="K46" s="6" t="e">
        <f>IF(D46="BF",LOOKUP(J46,Bareme!Q$2:R$72),LOOKUP(J46,Bareme!S$2:T$72))</f>
        <v>#N/A</v>
      </c>
      <c r="L46" s="11"/>
      <c r="M46" s="6" t="e">
        <f>IF(D46="BF",LOOKUP(L46,Bareme!Y$2:Z$72),LOOKUP(L46,Bareme!AA$2:AB$72))</f>
        <v>#N/A</v>
      </c>
      <c r="N46" s="11"/>
      <c r="O46" s="6" t="e">
        <f>IF(D46="BF",LOOKUP(N46,Bareme!AG$2:AH$72),LOOKUP(N46,Bareme!AI$2:AJ$72))</f>
        <v>#N/A</v>
      </c>
      <c r="P46" s="11"/>
      <c r="Q46" s="6" t="e">
        <f>IF(D46="BF",LOOKUP(P46,Bareme!AO$2:AP$72),LOOKUP(P46,Bareme!AQ$2:AR$72))</f>
        <v>#N/A</v>
      </c>
      <c r="R46" s="11"/>
      <c r="S46" s="6" t="e">
        <f>IF(D46="BF",LOOKUP(R46,Bareme!AW$2:AX$72),LOOKUP(R46,Bareme!AY$2:AZ$72))</f>
        <v>#N/A</v>
      </c>
      <c r="T46" s="5">
        <f t="shared" si="1"/>
        <v>0</v>
      </c>
      <c r="U46" s="134"/>
      <c r="V46" s="134"/>
    </row>
    <row r="47" spans="1:24" ht="15.75" customHeight="1" x14ac:dyDescent="0.2">
      <c r="A47" s="1">
        <v>32</v>
      </c>
      <c r="B47" s="59"/>
      <c r="C47" s="59"/>
      <c r="D47" s="59"/>
      <c r="E47" s="57"/>
      <c r="F47" s="56"/>
      <c r="G47" s="6" t="e">
        <f>IF(D47="BF",LOOKUP(F47,Bareme!A$2:B$72),LOOKUP(F47,Bareme!C$2:D$72))</f>
        <v>#N/A</v>
      </c>
      <c r="H47" s="5"/>
      <c r="I47" s="6" t="e">
        <f>IF(D47="BF",LOOKUP(H47,Bareme!I$2:J$72),LOOKUP(H47,Bareme!K$2:L$72))</f>
        <v>#N/A</v>
      </c>
      <c r="J47" s="5"/>
      <c r="K47" s="6" t="e">
        <f>IF(D47="BF",LOOKUP(J47,Bareme!Q$2:R$72),LOOKUP(J47,Bareme!S$2:T$72))</f>
        <v>#N/A</v>
      </c>
      <c r="L47" s="11"/>
      <c r="M47" s="6" t="e">
        <f>IF(D47="BF",LOOKUP(L47,Bareme!Y$2:Z$72),LOOKUP(L47,Bareme!AA$2:AB$72))</f>
        <v>#N/A</v>
      </c>
      <c r="N47" s="11"/>
      <c r="O47" s="6" t="e">
        <f>IF(D47="BF",LOOKUP(N47,Bareme!AG$2:AH$72),LOOKUP(N47,Bareme!AI$2:AJ$72))</f>
        <v>#N/A</v>
      </c>
      <c r="P47" s="11"/>
      <c r="Q47" s="6" t="e">
        <f>IF(D47="BF",LOOKUP(P47,Bareme!AO$2:AP$72),LOOKUP(P47,Bareme!AQ$2:AR$72))</f>
        <v>#N/A</v>
      </c>
      <c r="R47" s="11"/>
      <c r="S47" s="6" t="e">
        <f>IF(D47="BF",LOOKUP(R47,Bareme!AW$2:AX$72),LOOKUP(R47,Bareme!AY$2:AZ$72))</f>
        <v>#N/A</v>
      </c>
      <c r="T47" s="5">
        <f t="shared" si="1"/>
        <v>0</v>
      </c>
      <c r="U47" s="134"/>
      <c r="V47" s="134"/>
    </row>
    <row r="48" spans="1:24" ht="16.5" customHeight="1" x14ac:dyDescent="0.2">
      <c r="A48" s="1">
        <v>33</v>
      </c>
      <c r="B48" s="56"/>
      <c r="C48" s="56"/>
      <c r="D48" s="56"/>
      <c r="E48" s="56"/>
      <c r="F48" s="56"/>
      <c r="G48" s="6" t="e">
        <f>IF(D48="BF",LOOKUP(F48,Bareme!A$2:B$72),LOOKUP(F48,Bareme!C$2:D$72))</f>
        <v>#N/A</v>
      </c>
      <c r="H48" s="5"/>
      <c r="I48" s="6" t="e">
        <f>IF(D48="BF",LOOKUP(H48,Bareme!I$2:J$72),LOOKUP(H48,Bareme!K$2:L$72))</f>
        <v>#N/A</v>
      </c>
      <c r="J48" s="5"/>
      <c r="K48" s="6" t="e">
        <f>IF(D48="BF",LOOKUP(J48,Bareme!Q$2:R$72),LOOKUP(J48,Bareme!S$2:T$72))</f>
        <v>#N/A</v>
      </c>
      <c r="L48" s="11"/>
      <c r="M48" s="6" t="e">
        <f>IF(D48="BF",LOOKUP(L48,Bareme!Y$2:Z$72),LOOKUP(L48,Bareme!AA$2:AB$72))</f>
        <v>#N/A</v>
      </c>
      <c r="N48" s="11"/>
      <c r="O48" s="6" t="e">
        <f>IF(D48="BF",LOOKUP(N48,Bareme!AG$2:AH$72),LOOKUP(N48,Bareme!AI$2:AJ$72))</f>
        <v>#N/A</v>
      </c>
      <c r="P48" s="11"/>
      <c r="Q48" s="6" t="e">
        <f>IF(D48="BF",LOOKUP(P48,Bareme!AO$2:AP$72),LOOKUP(P48,Bareme!AQ$2:AR$72))</f>
        <v>#N/A</v>
      </c>
      <c r="R48" s="11"/>
      <c r="S48" s="6" t="e">
        <f>IF(D48="BF",LOOKUP(R48,Bareme!AW$2:AX$72),LOOKUP(R48,Bareme!AY$2:AZ$72))</f>
        <v>#N/A</v>
      </c>
      <c r="T48" s="5">
        <f t="shared" si="1"/>
        <v>0</v>
      </c>
      <c r="U48" s="131"/>
      <c r="V48" s="132"/>
    </row>
    <row r="49" spans="1:22" ht="15.75" customHeight="1" x14ac:dyDescent="0.2">
      <c r="A49" s="1">
        <v>41</v>
      </c>
      <c r="B49" s="56"/>
      <c r="C49" s="56"/>
      <c r="D49" s="56"/>
      <c r="E49" s="56"/>
      <c r="F49" s="56"/>
      <c r="G49" s="6" t="e">
        <f>IF(D49="BF",LOOKUP(F49,Bareme!A$2:B$72),LOOKUP(F49,Bareme!C$2:D$72))</f>
        <v>#N/A</v>
      </c>
      <c r="H49" s="5"/>
      <c r="I49" s="6" t="e">
        <f>IF(D49="BF",LOOKUP(H49,Bareme!I$2:J$72),LOOKUP(H49,Bareme!K$2:L$72))</f>
        <v>#N/A</v>
      </c>
      <c r="J49" s="5"/>
      <c r="K49" s="6" t="e">
        <f>IF(D49="BF",LOOKUP(J49,Bareme!Q$2:R$72),LOOKUP(J49,Bareme!S$2:T$72))</f>
        <v>#N/A</v>
      </c>
      <c r="L49" s="11"/>
      <c r="M49" s="6" t="e">
        <f>IF(D49="BF",LOOKUP(L49,Bareme!Y$2:Z$72),LOOKUP(L49,Bareme!AA$2:AB$72))</f>
        <v>#N/A</v>
      </c>
      <c r="N49" s="11"/>
      <c r="O49" s="6" t="e">
        <f>IF(D49="BF",LOOKUP(N49,Bareme!AG$2:AH$72),LOOKUP(N49,Bareme!AI$2:AJ$72))</f>
        <v>#N/A</v>
      </c>
      <c r="P49" s="11"/>
      <c r="Q49" s="6" t="e">
        <f>IF(D49="BF",LOOKUP(P49,Bareme!AO$2:AP$72),LOOKUP(P49,Bareme!AQ$2:AR$72))</f>
        <v>#N/A</v>
      </c>
      <c r="R49" s="11"/>
      <c r="S49" s="6" t="e">
        <f>IF(D49="BF",LOOKUP(R49,Bareme!AW$2:AX$72),LOOKUP(R49,Bareme!AY$2:AZ$72))</f>
        <v>#N/A</v>
      </c>
      <c r="T49" s="5">
        <f t="shared" si="1"/>
        <v>0</v>
      </c>
      <c r="U49" s="131"/>
      <c r="V49" s="132"/>
    </row>
    <row r="50" spans="1:22" ht="16" x14ac:dyDescent="0.2">
      <c r="A50" s="1">
        <v>42</v>
      </c>
      <c r="B50" s="56"/>
      <c r="C50" s="56"/>
      <c r="D50" s="57"/>
      <c r="E50" s="57"/>
      <c r="F50" s="56"/>
      <c r="G50" s="6" t="e">
        <f>IF(D50="BF",LOOKUP(F50,Bareme!A$2:B$72),LOOKUP(F50,Bareme!C$2:D$72))</f>
        <v>#N/A</v>
      </c>
      <c r="H50" s="5"/>
      <c r="I50" s="6" t="e">
        <f>IF(D50="BF",LOOKUP(H50,Bareme!I$2:J$72),LOOKUP(H50,Bareme!K$2:L$72))</f>
        <v>#N/A</v>
      </c>
      <c r="J50" s="5"/>
      <c r="K50" s="6" t="e">
        <f>IF(D50="BF",LOOKUP(J50,Bareme!Q$2:R$72),LOOKUP(J50,Bareme!S$2:T$72))</f>
        <v>#N/A</v>
      </c>
      <c r="L50" s="11"/>
      <c r="M50" s="6" t="e">
        <f>IF(D50="BF",LOOKUP(L50,Bareme!Y$2:Z$72),LOOKUP(L50,Bareme!AA$2:AB$72))</f>
        <v>#N/A</v>
      </c>
      <c r="N50" s="11"/>
      <c r="O50" s="6" t="e">
        <f>IF(D50="BF",LOOKUP(N50,Bareme!AG$2:AH$72),LOOKUP(N50,Bareme!AI$2:AJ$72))</f>
        <v>#N/A</v>
      </c>
      <c r="P50" s="11"/>
      <c r="Q50" s="6" t="e">
        <f>IF(D50="BF",LOOKUP(P50,Bareme!AO$2:AP$72),LOOKUP(P50,Bareme!AQ$2:AR$72))</f>
        <v>#N/A</v>
      </c>
      <c r="R50" s="11"/>
      <c r="S50" s="6" t="e">
        <f>IF(D50="BF",LOOKUP(R50,Bareme!AW$2:AX$72),LOOKUP(R50,Bareme!AY$2:AZ$72))</f>
        <v>#N/A</v>
      </c>
      <c r="T50" s="5">
        <f t="shared" si="1"/>
        <v>0</v>
      </c>
      <c r="U50" s="131"/>
      <c r="V50" s="132"/>
    </row>
    <row r="51" spans="1:22" ht="16" x14ac:dyDescent="0.2">
      <c r="A51" s="1">
        <v>1</v>
      </c>
      <c r="B51" s="56"/>
      <c r="C51" s="56"/>
      <c r="D51" s="56"/>
      <c r="E51" s="56"/>
      <c r="F51" s="56"/>
      <c r="G51" s="6" t="e">
        <f>IF(D51="BF",LOOKUP(F51,Bareme!A$2:B$72),LOOKUP(F51,Bareme!C$2:D$72))</f>
        <v>#N/A</v>
      </c>
      <c r="H51" s="5"/>
      <c r="I51" s="6" t="e">
        <f>IF(D51="BF",LOOKUP(H51,Bareme!I$2:J$72),LOOKUP(H51,Bareme!K$2:L$72))</f>
        <v>#N/A</v>
      </c>
      <c r="J51" s="5"/>
      <c r="K51" s="6" t="e">
        <f>IF(D51="BF",LOOKUP(J51,Bareme!Q$2:R$72),LOOKUP(J51,Bareme!S$2:T$72))</f>
        <v>#N/A</v>
      </c>
      <c r="L51" s="11"/>
      <c r="M51" s="6" t="e">
        <f>IF(D51="BF",LOOKUP(L51,Bareme!Y$2:Z$72),LOOKUP(L51,Bareme!AA$2:AB$72))</f>
        <v>#N/A</v>
      </c>
      <c r="N51" s="11"/>
      <c r="O51" s="6" t="e">
        <f>IF(D51="BF",LOOKUP(N51,Bareme!AG$2:AH$72),LOOKUP(N51,Bareme!AI$2:AJ$72))</f>
        <v>#N/A</v>
      </c>
      <c r="P51" s="11"/>
      <c r="Q51" s="6" t="e">
        <f>IF(D51="BF",LOOKUP(P51,Bareme!AO$2:AP$72),LOOKUP(P51,Bareme!AQ$2:AR$72))</f>
        <v>#N/A</v>
      </c>
      <c r="R51" s="11"/>
      <c r="S51" s="6" t="e">
        <f>IF(D51="BF",LOOKUP(R51,Bareme!AW$2:AX$72),LOOKUP(R51,Bareme!AY$2:AZ$72))</f>
        <v>#N/A</v>
      </c>
      <c r="T51" s="5">
        <f t="shared" si="1"/>
        <v>0</v>
      </c>
      <c r="U51" s="131"/>
      <c r="V51" s="132"/>
    </row>
    <row r="52" spans="1:22" ht="16" x14ac:dyDescent="0.2">
      <c r="A52" s="1">
        <v>2</v>
      </c>
      <c r="B52" s="56"/>
      <c r="C52" s="56"/>
      <c r="D52" s="57"/>
      <c r="E52" s="57"/>
      <c r="F52" s="56"/>
      <c r="G52" s="6" t="e">
        <f>IF(D52="BF",LOOKUP(F52,Bareme!A$2:B$72),LOOKUP(F52,Bareme!C$2:D$72))</f>
        <v>#N/A</v>
      </c>
      <c r="H52" s="5"/>
      <c r="I52" s="6" t="e">
        <f>IF(D52="BF",LOOKUP(H52,Bareme!I$2:J$72),LOOKUP(H52,Bareme!K$2:L$72))</f>
        <v>#N/A</v>
      </c>
      <c r="J52" s="5"/>
      <c r="K52" s="6" t="e">
        <f>IF(D52="BF",LOOKUP(J52,Bareme!Q$2:R$72),LOOKUP(J52,Bareme!S$2:T$72))</f>
        <v>#N/A</v>
      </c>
      <c r="L52" s="11"/>
      <c r="M52" s="6" t="e">
        <f>IF(D52="BF",LOOKUP(L52,Bareme!Y$2:Z$72),LOOKUP(L52,Bareme!AA$2:AB$72))</f>
        <v>#N/A</v>
      </c>
      <c r="N52" s="11"/>
      <c r="O52" s="6" t="e">
        <f>IF(D52="BF",LOOKUP(N52,Bareme!AG$2:AH$72),LOOKUP(N52,Bareme!AI$2:AJ$72))</f>
        <v>#N/A</v>
      </c>
      <c r="P52" s="11"/>
      <c r="Q52" s="6" t="e">
        <f>IF(D52="BF",LOOKUP(P52,Bareme!AO$2:AP$72),LOOKUP(P52,Bareme!AQ$2:AR$72))</f>
        <v>#N/A</v>
      </c>
      <c r="R52" s="11"/>
      <c r="S52" s="6" t="e">
        <f>IF(D52="BF",LOOKUP(R52,Bareme!AW$2:AX$72),LOOKUP(R52,Bareme!AY$2:AZ$72))</f>
        <v>#N/A</v>
      </c>
      <c r="T52" s="5">
        <f t="shared" si="1"/>
        <v>0</v>
      </c>
      <c r="U52" s="131"/>
      <c r="V52" s="132"/>
    </row>
    <row r="53" spans="1:22" ht="16.5" customHeight="1" x14ac:dyDescent="0.2">
      <c r="A53" s="1">
        <v>3</v>
      </c>
      <c r="B53" s="56"/>
      <c r="C53" s="56"/>
      <c r="D53" s="56"/>
      <c r="E53" s="56"/>
      <c r="F53" s="56"/>
      <c r="G53" s="6" t="e">
        <f>IF(D53="BF",LOOKUP(F53,Bareme!A$2:B$72),LOOKUP(F53,Bareme!C$2:D$72))</f>
        <v>#N/A</v>
      </c>
      <c r="H53" s="5"/>
      <c r="I53" s="6" t="e">
        <f>IF(D53="BF",LOOKUP(H53,Bareme!I$2:J$72),LOOKUP(H53,Bareme!K$2:L$72))</f>
        <v>#N/A</v>
      </c>
      <c r="J53" s="5"/>
      <c r="K53" s="6" t="e">
        <f>IF(D53="BF",LOOKUP(J53,Bareme!Q$2:R$72),LOOKUP(J53,Bareme!S$2:T$72))</f>
        <v>#N/A</v>
      </c>
      <c r="L53" s="11"/>
      <c r="M53" s="6" t="e">
        <f>IF(D53="BF",LOOKUP(L53,Bareme!Y$2:Z$72),LOOKUP(L53,Bareme!AA$2:AB$72))</f>
        <v>#N/A</v>
      </c>
      <c r="N53" s="11"/>
      <c r="O53" s="6" t="e">
        <f>IF(D53="BF",LOOKUP(N53,Bareme!AG$2:AH$72),LOOKUP(N53,Bareme!AI$2:AJ$72))</f>
        <v>#N/A</v>
      </c>
      <c r="P53" s="11"/>
      <c r="Q53" s="6" t="e">
        <f>IF(D53="BF",LOOKUP(P53,Bareme!AO$2:AP$72),LOOKUP(P53,Bareme!AQ$2:AR$72))</f>
        <v>#N/A</v>
      </c>
      <c r="R53" s="11"/>
      <c r="S53" s="6" t="e">
        <f>IF(D53="BF",LOOKUP(R53,Bareme!AW$2:AX$72),LOOKUP(R53,Bareme!AY$2:AZ$72))</f>
        <v>#N/A</v>
      </c>
      <c r="T53" s="5">
        <f t="shared" si="1"/>
        <v>0</v>
      </c>
      <c r="U53" s="131"/>
      <c r="V53" s="132"/>
    </row>
    <row r="54" spans="1:22" ht="16" x14ac:dyDescent="0.2">
      <c r="A54" s="1">
        <v>20</v>
      </c>
      <c r="B54" s="56"/>
      <c r="C54" s="56"/>
      <c r="D54" s="56"/>
      <c r="E54" s="56"/>
      <c r="F54" s="56"/>
      <c r="G54" s="6" t="e">
        <f>IF(D54="BF",LOOKUP(F54,Bareme!A$2:B$72),LOOKUP(F54,Bareme!C$2:D$72))</f>
        <v>#N/A</v>
      </c>
      <c r="H54" s="5"/>
      <c r="I54" s="6" t="e">
        <f>IF(D54="BF",LOOKUP(H54,Bareme!I$2:J$72),LOOKUP(H54,Bareme!K$2:L$72))</f>
        <v>#N/A</v>
      </c>
      <c r="J54" s="5"/>
      <c r="K54" s="6" t="e">
        <f>IF(D54="BF",LOOKUP(J54,Bareme!Q$2:R$72),LOOKUP(J54,Bareme!S$2:T$72))</f>
        <v>#N/A</v>
      </c>
      <c r="L54" s="11"/>
      <c r="M54" s="6" t="e">
        <f>IF(D54="BF",LOOKUP(L54,Bareme!Y$2:Z$72),LOOKUP(L54,Bareme!AA$2:AB$72))</f>
        <v>#N/A</v>
      </c>
      <c r="N54" s="11"/>
      <c r="O54" s="6" t="e">
        <f>IF(D54="BF",LOOKUP(N54,Bareme!AG$2:AH$72),LOOKUP(N54,Bareme!AI$2:AJ$72))</f>
        <v>#N/A</v>
      </c>
      <c r="P54" s="11"/>
      <c r="Q54" s="6" t="e">
        <f>IF(D54="BF",LOOKUP(P54,Bareme!AO$2:AP$72),LOOKUP(P54,Bareme!AQ$2:AR$72))</f>
        <v>#N/A</v>
      </c>
      <c r="R54" s="11"/>
      <c r="S54" s="6" t="e">
        <f>IF(D54="BF",LOOKUP(R54,Bareme!AW$2:AX$72),LOOKUP(R54,Bareme!AY$2:AZ$72))</f>
        <v>#N/A</v>
      </c>
      <c r="T54" s="5">
        <f t="shared" si="1"/>
        <v>0</v>
      </c>
      <c r="U54" s="131"/>
      <c r="V54" s="2"/>
    </row>
    <row r="55" spans="1:22" ht="16" x14ac:dyDescent="0.2">
      <c r="A55" s="1">
        <v>21</v>
      </c>
      <c r="B55" s="57"/>
      <c r="C55" s="57"/>
      <c r="D55" s="57"/>
      <c r="E55" s="57"/>
      <c r="F55" s="56"/>
      <c r="G55" s="6" t="e">
        <f>IF(D55="BF",LOOKUP(F55,Bareme!A$2:B$72),LOOKUP(F55,Bareme!C$2:D$72))</f>
        <v>#N/A</v>
      </c>
      <c r="H55" s="5"/>
      <c r="I55" s="6" t="e">
        <f>IF(D55="BF",LOOKUP(H55,Bareme!I$2:J$72),LOOKUP(H55,Bareme!K$2:L$72))</f>
        <v>#N/A</v>
      </c>
      <c r="J55" s="5"/>
      <c r="K55" s="6" t="e">
        <f>IF(D55="BF",LOOKUP(J55,Bareme!Q$2:R$72),LOOKUP(J55,Bareme!S$2:T$72))</f>
        <v>#N/A</v>
      </c>
      <c r="L55" s="11"/>
      <c r="M55" s="6" t="e">
        <f>IF(D55="BF",LOOKUP(L55,Bareme!Y$2:Z$72),LOOKUP(L55,Bareme!AA$2:AB$72))</f>
        <v>#N/A</v>
      </c>
      <c r="N55" s="11"/>
      <c r="O55" s="6" t="e">
        <f>IF(D55="BF",LOOKUP(N55,Bareme!AG$2:AH$72),LOOKUP(N55,Bareme!AI$2:AJ$72))</f>
        <v>#N/A</v>
      </c>
      <c r="P55" s="11"/>
      <c r="Q55" s="6" t="e">
        <f>IF(D55="BF",LOOKUP(P55,Bareme!AO$2:AP$72),LOOKUP(P55,Bareme!AQ$2:AR$72))</f>
        <v>#N/A</v>
      </c>
      <c r="R55" s="11"/>
      <c r="S55" s="6" t="e">
        <f>IF(D55="BF",LOOKUP(R55,Bareme!AW$2:AX$72),LOOKUP(R55,Bareme!AY$2:AZ$72))</f>
        <v>#N/A</v>
      </c>
      <c r="T55" s="5">
        <f t="shared" ref="T55" si="3">SUMIF(G55:S55,A$2)</f>
        <v>0</v>
      </c>
    </row>
    <row r="56" spans="1:22" ht="18" x14ac:dyDescent="0.2">
      <c r="A56" s="3"/>
    </row>
    <row r="57" spans="1:22" ht="16" x14ac:dyDescent="0.2">
      <c r="A57" s="2"/>
    </row>
    <row r="59" spans="1:22" x14ac:dyDescent="0.2">
      <c r="B59" s="61"/>
      <c r="C59" t="s">
        <v>741</v>
      </c>
    </row>
  </sheetData>
  <sortState xmlns:xlrd2="http://schemas.microsoft.com/office/spreadsheetml/2017/richdata2" ref="A5:E55">
    <sortCondition ref="D4:D55"/>
  </sortState>
  <mergeCells count="24">
    <mergeCell ref="U48:U54"/>
    <mergeCell ref="V48:V53"/>
    <mergeCell ref="P2:P3"/>
    <mergeCell ref="Q2:Q3"/>
    <mergeCell ref="R2:R3"/>
    <mergeCell ref="S2:S3"/>
    <mergeCell ref="T2:T3"/>
    <mergeCell ref="U2:V47"/>
    <mergeCell ref="O2:O3"/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B4E19-16DD-3544-BE34-8FCAFBEA6115}">
  <sheetPr>
    <pageSetUpPr fitToPage="1"/>
  </sheetPr>
  <dimension ref="A1:U45"/>
  <sheetViews>
    <sheetView topLeftCell="A7" zoomScale="90" zoomScaleNormal="90" workbookViewId="0">
      <selection activeCell="W7" sqref="W7"/>
    </sheetView>
  </sheetViews>
  <sheetFormatPr baseColWidth="10" defaultRowHeight="15" x14ac:dyDescent="0.2"/>
  <sheetData>
    <row r="1" spans="1:21" ht="37" x14ac:dyDescent="0.45">
      <c r="A1" s="121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09" t="s">
        <v>893</v>
      </c>
    </row>
    <row r="2" spans="1:21" ht="16" x14ac:dyDescent="0.2">
      <c r="A2" s="124" t="s">
        <v>632</v>
      </c>
      <c r="B2" s="126" t="s">
        <v>1</v>
      </c>
      <c r="C2" s="126" t="s">
        <v>2</v>
      </c>
      <c r="D2" s="126" t="s">
        <v>5</v>
      </c>
      <c r="E2" s="127" t="s">
        <v>6</v>
      </c>
      <c r="F2" s="129" t="s">
        <v>7</v>
      </c>
      <c r="G2" s="119" t="s">
        <v>0</v>
      </c>
      <c r="H2" s="129" t="s">
        <v>8</v>
      </c>
      <c r="I2" s="119" t="s">
        <v>0</v>
      </c>
      <c r="J2" s="129" t="s">
        <v>9</v>
      </c>
      <c r="K2" s="119" t="s">
        <v>0</v>
      </c>
      <c r="L2" s="129" t="s">
        <v>10</v>
      </c>
      <c r="M2" s="119" t="s">
        <v>0</v>
      </c>
      <c r="N2" s="129" t="s">
        <v>11</v>
      </c>
      <c r="O2" s="119" t="s">
        <v>0</v>
      </c>
      <c r="P2" s="129" t="s">
        <v>12</v>
      </c>
      <c r="Q2" s="119" t="s">
        <v>0</v>
      </c>
      <c r="R2" s="129" t="s">
        <v>13</v>
      </c>
      <c r="S2" s="119" t="s">
        <v>0</v>
      </c>
      <c r="T2" s="135" t="s">
        <v>3</v>
      </c>
      <c r="U2" s="110" t="s">
        <v>894</v>
      </c>
    </row>
    <row r="3" spans="1:21" ht="17" thickBot="1" x14ac:dyDescent="0.25">
      <c r="A3" s="125"/>
      <c r="B3" s="127"/>
      <c r="C3" s="127"/>
      <c r="D3" s="127"/>
      <c r="E3" s="128"/>
      <c r="F3" s="130"/>
      <c r="G3" s="120"/>
      <c r="H3" s="130"/>
      <c r="I3" s="120"/>
      <c r="J3" s="130"/>
      <c r="K3" s="120"/>
      <c r="L3" s="130"/>
      <c r="M3" s="120"/>
      <c r="N3" s="130"/>
      <c r="O3" s="120"/>
      <c r="P3" s="130"/>
      <c r="Q3" s="120"/>
      <c r="R3" s="130"/>
      <c r="S3" s="120"/>
      <c r="T3" s="136"/>
      <c r="U3" s="111"/>
    </row>
    <row r="4" spans="1:21" ht="17" x14ac:dyDescent="0.2">
      <c r="A4" s="100">
        <v>8</v>
      </c>
      <c r="B4" s="80" t="s">
        <v>656</v>
      </c>
      <c r="C4" s="81" t="s">
        <v>706</v>
      </c>
      <c r="D4" s="101" t="s">
        <v>736</v>
      </c>
      <c r="E4" s="82" t="s">
        <v>731</v>
      </c>
      <c r="F4" s="63" t="s">
        <v>754</v>
      </c>
      <c r="G4" s="6">
        <f>IF(D4="BF",LOOKUP(F4,Bareme!A$2:B$72),LOOKUP(F4,Bareme!C$2:D$72))</f>
        <v>19</v>
      </c>
      <c r="H4" s="5"/>
      <c r="I4" s="6" t="e">
        <f>IF(D4="BF",LOOKUP(H4,Bareme!I$2:J$72),LOOKUP(H4,Bareme!K$2:L$72))</f>
        <v>#N/A</v>
      </c>
      <c r="J4" s="5"/>
      <c r="K4" s="6" t="e">
        <f>IF(D4="BF",LOOKUP(J4,Bareme!Q$2:R$72),LOOKUP(J4,Bareme!S$2:T$72))</f>
        <v>#N/A</v>
      </c>
      <c r="L4" s="11" t="s">
        <v>862</v>
      </c>
      <c r="M4" s="6">
        <f>IF(D4="BF",LOOKUP(L4,Bareme!Y$2:Z$72),LOOKUP(L4,Bareme!AA$2:AB$72))</f>
        <v>56</v>
      </c>
      <c r="N4" s="11" t="s">
        <v>833</v>
      </c>
      <c r="O4" s="6">
        <f>IF(D4="BF",LOOKUP(N4,Bareme!AG$2:AH$72),LOOKUP(N4,Bareme!AI$2:AJ$72))</f>
        <v>47</v>
      </c>
      <c r="P4" s="11"/>
      <c r="Q4" s="6" t="e">
        <f>IF(D4="BF",LOOKUP(P4,Bareme!AO$2:AP$72),LOOKUP(P4,Bareme!AQ$2:AR$72))</f>
        <v>#N/A</v>
      </c>
      <c r="R4" s="11"/>
      <c r="S4" s="6" t="e">
        <f>IF(D4="BF",LOOKUP(R4,Bareme!AW$2:AX$72),LOOKUP(R4,Bareme!AY$2:AZ$72))</f>
        <v>#N/A</v>
      </c>
      <c r="T4" s="112">
        <f t="shared" ref="T4:T41" si="0">(SUMIF(G4:S4,A$2))+U4</f>
        <v>122</v>
      </c>
      <c r="U4" s="113"/>
    </row>
    <row r="5" spans="1:21" ht="17" x14ac:dyDescent="0.2">
      <c r="A5" s="100">
        <v>9</v>
      </c>
      <c r="B5" s="74" t="s">
        <v>740</v>
      </c>
      <c r="C5" s="61" t="s">
        <v>705</v>
      </c>
      <c r="D5" s="102" t="s">
        <v>736</v>
      </c>
      <c r="E5" s="69" t="s">
        <v>731</v>
      </c>
      <c r="F5" s="63" t="s">
        <v>751</v>
      </c>
      <c r="G5" s="6">
        <f>IF(D5="BF",LOOKUP(F5,Bareme!A$2:B$72),LOOKUP(F5,Bareme!C$2:D$72))</f>
        <v>34</v>
      </c>
      <c r="H5" s="5"/>
      <c r="I5" s="6" t="e">
        <f>IF(D5="BF",LOOKUP(H5,Bareme!I$2:J$72),LOOKUP(H5,Bareme!K$2:L$72))</f>
        <v>#N/A</v>
      </c>
      <c r="J5" s="5" t="s">
        <v>811</v>
      </c>
      <c r="K5" s="6">
        <f>IF(D5="BF",LOOKUP(J5,Bareme!Q$2:R$72),LOOKUP(J5,Bareme!S$2:T$72))</f>
        <v>44</v>
      </c>
      <c r="L5" s="11"/>
      <c r="M5" s="6" t="e">
        <f>IF(D5="BF",LOOKUP(L5,Bareme!Y$2:Z$72),LOOKUP(L5,Bareme!AA$2:AB$72))</f>
        <v>#N/A</v>
      </c>
      <c r="N5" s="11" t="s">
        <v>827</v>
      </c>
      <c r="O5" s="6">
        <f>IF(D5="BF",LOOKUP(N5,Bareme!AG$2:AH$72),LOOKUP(N5,Bareme!AI$2:AJ$72))</f>
        <v>33</v>
      </c>
      <c r="P5" s="11"/>
      <c r="Q5" s="6" t="e">
        <f>IF(D5="BF",LOOKUP(P5,Bareme!AO$2:AP$72),LOOKUP(P5,Bareme!AQ$2:AR$72))</f>
        <v>#N/A</v>
      </c>
      <c r="R5" s="11"/>
      <c r="S5" s="6" t="e">
        <f>IF(D5="BF",LOOKUP(R5,Bareme!AW$2:AX$72),LOOKUP(R5,Bareme!AY$2:AZ$72))</f>
        <v>#N/A</v>
      </c>
      <c r="T5" s="112">
        <f t="shared" si="0"/>
        <v>111</v>
      </c>
      <c r="U5" s="108"/>
    </row>
    <row r="6" spans="1:21" ht="17" x14ac:dyDescent="0.2">
      <c r="A6" s="100">
        <v>10</v>
      </c>
      <c r="B6" s="68" t="s">
        <v>651</v>
      </c>
      <c r="C6" s="56" t="s">
        <v>700</v>
      </c>
      <c r="D6" s="102" t="s">
        <v>736</v>
      </c>
      <c r="E6" s="69" t="s">
        <v>731</v>
      </c>
      <c r="F6" s="63" t="s">
        <v>759</v>
      </c>
      <c r="G6" s="6">
        <f>IF(D6="BF",LOOKUP(F6,Bareme!A$2:B$72),LOOKUP(F6,Bareme!C$2:D$72))</f>
        <v>28</v>
      </c>
      <c r="H6" s="5" t="s">
        <v>795</v>
      </c>
      <c r="I6" s="6">
        <f>IF(D6="BF",LOOKUP(H6,Bareme!I$2:J$72),LOOKUP(H6,Bareme!K$2:L$72))</f>
        <v>41</v>
      </c>
      <c r="J6" s="5"/>
      <c r="K6" s="6" t="e">
        <f>IF(D6="BF",LOOKUP(J6,Bareme!Q$2:R$72),LOOKUP(J6,Bareme!S$2:T$72))</f>
        <v>#N/A</v>
      </c>
      <c r="L6" s="11"/>
      <c r="M6" s="6" t="e">
        <f>IF(D6="BF",LOOKUP(L6,Bareme!Y$2:Z$72),LOOKUP(L6,Bareme!AA$2:AB$72))</f>
        <v>#N/A</v>
      </c>
      <c r="N6" s="11" t="s">
        <v>835</v>
      </c>
      <c r="O6" s="6">
        <f>IF(D6="BF",LOOKUP(N6,Bareme!AG$2:AH$72),LOOKUP(N6,Bareme!AI$2:AJ$72))</f>
        <v>38</v>
      </c>
      <c r="P6" s="11"/>
      <c r="Q6" s="6" t="e">
        <f>IF(D6="BF",LOOKUP(P6,Bareme!AO$2:AP$72),LOOKUP(P6,Bareme!AQ$2:AR$72))</f>
        <v>#N/A</v>
      </c>
      <c r="R6" s="11"/>
      <c r="S6" s="6" t="e">
        <f>IF(D6="BF",LOOKUP(R6,Bareme!AW$2:AX$72),LOOKUP(R6,Bareme!AY$2:AZ$72))</f>
        <v>#N/A</v>
      </c>
      <c r="T6" s="112">
        <f t="shared" si="0"/>
        <v>107</v>
      </c>
      <c r="U6" s="108"/>
    </row>
    <row r="7" spans="1:21" ht="17" x14ac:dyDescent="0.2">
      <c r="A7" s="100">
        <v>11</v>
      </c>
      <c r="B7" s="70" t="s">
        <v>652</v>
      </c>
      <c r="C7" s="57" t="s">
        <v>701</v>
      </c>
      <c r="D7" s="103" t="s">
        <v>736</v>
      </c>
      <c r="E7" s="71" t="s">
        <v>731</v>
      </c>
      <c r="F7" s="63" t="s">
        <v>755</v>
      </c>
      <c r="G7" s="6">
        <f>IF(D7="BF",LOOKUP(F7,Bareme!A$2:B$72),LOOKUP(F7,Bareme!C$2:D$72))</f>
        <v>31</v>
      </c>
      <c r="H7" s="5"/>
      <c r="I7" s="6" t="e">
        <f>IF(D7="BF",LOOKUP(H7,Bareme!I$2:J$72),LOOKUP(H7,Bareme!K$2:L$72))</f>
        <v>#N/A</v>
      </c>
      <c r="J7" s="5" t="s">
        <v>809</v>
      </c>
      <c r="K7" s="6">
        <f>IF(D7="BF",LOOKUP(J7,Bareme!Q$2:R$72),LOOKUP(J7,Bareme!S$2:T$72))</f>
        <v>36</v>
      </c>
      <c r="L7" s="11" t="s">
        <v>860</v>
      </c>
      <c r="M7" s="6">
        <f>IF(D7="BF",LOOKUP(L7,Bareme!Y$2:Z$72),LOOKUP(L7,Bareme!AA$2:AB$72))</f>
        <v>39</v>
      </c>
      <c r="N7" s="11"/>
      <c r="O7" s="6" t="e">
        <f>IF(D7="BF",LOOKUP(N7,Bareme!AG$2:AH$72),LOOKUP(N7,Bareme!AI$2:AJ$72))</f>
        <v>#N/A</v>
      </c>
      <c r="P7" s="11"/>
      <c r="Q7" s="6" t="e">
        <f>IF(D7="BF",LOOKUP(P7,Bareme!AO$2:AP$72),LOOKUP(P7,Bareme!AQ$2:AR$72))</f>
        <v>#N/A</v>
      </c>
      <c r="R7" s="11"/>
      <c r="S7" s="6" t="e">
        <f>IF(D7="BF",LOOKUP(R7,Bareme!AW$2:AX$72),LOOKUP(R7,Bareme!AY$2:AZ$72))</f>
        <v>#N/A</v>
      </c>
      <c r="T7" s="112">
        <f t="shared" si="0"/>
        <v>106</v>
      </c>
      <c r="U7" s="108"/>
    </row>
    <row r="8" spans="1:21" ht="17" x14ac:dyDescent="0.2">
      <c r="A8" s="100">
        <v>12</v>
      </c>
      <c r="B8" s="70" t="s">
        <v>634</v>
      </c>
      <c r="C8" s="57" t="s">
        <v>686</v>
      </c>
      <c r="D8" s="103" t="s">
        <v>736</v>
      </c>
      <c r="E8" s="71" t="s">
        <v>730</v>
      </c>
      <c r="F8" s="63" t="s">
        <v>763</v>
      </c>
      <c r="G8" s="6">
        <f>IF(D8="BF",LOOKUP(F8,Bareme!A$2:B$72),LOOKUP(F8,Bareme!C$2:D$72))</f>
        <v>25</v>
      </c>
      <c r="H8" s="5"/>
      <c r="I8" s="6" t="e">
        <f>IF(D8="BF",LOOKUP(H8,Bareme!I$2:J$72),LOOKUP(H8,Bareme!K$2:L$72))</f>
        <v>#N/A</v>
      </c>
      <c r="J8" s="5"/>
      <c r="K8" s="6" t="e">
        <f>IF(D8="BF",LOOKUP(J8,Bareme!Q$2:R$72),LOOKUP(J8,Bareme!S$2:T$72))</f>
        <v>#N/A</v>
      </c>
      <c r="L8" s="11"/>
      <c r="M8" s="6" t="e">
        <f>IF(D8="BF",LOOKUP(L8,Bareme!Y$2:Z$72),LOOKUP(L8,Bareme!AA$2:AB$72))</f>
        <v>#N/A</v>
      </c>
      <c r="N8" s="11" t="s">
        <v>831</v>
      </c>
      <c r="O8" s="6">
        <f>IF(D8="BF",LOOKUP(N8,Bareme!AG$2:AH$72),LOOKUP(N8,Bareme!AI$2:AJ$72))</f>
        <v>42</v>
      </c>
      <c r="P8" s="11" t="s">
        <v>874</v>
      </c>
      <c r="Q8" s="6">
        <f>IF(D8="BF",LOOKUP(P8,Bareme!AO$2:AP$72),LOOKUP(P8,Bareme!AQ$2:AR$72))</f>
        <v>34</v>
      </c>
      <c r="R8" s="11"/>
      <c r="S8" s="6" t="e">
        <f>IF(D8="BF",LOOKUP(R8,Bareme!AW$2:AX$72),LOOKUP(R8,Bareme!AY$2:AZ$72))</f>
        <v>#N/A</v>
      </c>
      <c r="T8" s="112">
        <f t="shared" si="0"/>
        <v>101</v>
      </c>
      <c r="U8" s="108"/>
    </row>
    <row r="9" spans="1:21" ht="17" x14ac:dyDescent="0.2">
      <c r="A9" s="100">
        <v>22</v>
      </c>
      <c r="B9" s="73" t="s">
        <v>662</v>
      </c>
      <c r="C9" s="60" t="s">
        <v>712</v>
      </c>
      <c r="D9" s="103" t="s">
        <v>736</v>
      </c>
      <c r="E9" s="71" t="s">
        <v>731</v>
      </c>
      <c r="F9" s="63" t="s">
        <v>742</v>
      </c>
      <c r="G9" s="6">
        <f>IF(D9="BF",LOOKUP(F9,Bareme!A$2:B$72),LOOKUP(F9,Bareme!C$2:D$72))</f>
        <v>25</v>
      </c>
      <c r="H9" s="5"/>
      <c r="I9" s="6" t="e">
        <f>IF(D9="BF",LOOKUP(H9,Bareme!I$2:J$72),LOOKUP(H9,Bareme!K$2:L$72))</f>
        <v>#N/A</v>
      </c>
      <c r="J9" s="5" t="s">
        <v>810</v>
      </c>
      <c r="K9" s="6">
        <f>IF(D9="BF",LOOKUP(J9,Bareme!Q$2:R$72),LOOKUP(J9,Bareme!S$2:T$72))</f>
        <v>38</v>
      </c>
      <c r="L9" s="11"/>
      <c r="M9" s="6" t="e">
        <f>IF(D9="BF",LOOKUP(L9,Bareme!Y$2:Z$72),LOOKUP(L9,Bareme!AA$2:AB$72))</f>
        <v>#N/A</v>
      </c>
      <c r="N9" s="11" t="s">
        <v>829</v>
      </c>
      <c r="O9" s="6">
        <f>IF(D9="BF",LOOKUP(N9,Bareme!AG$2:AH$72),LOOKUP(N9,Bareme!AI$2:AJ$72))</f>
        <v>33</v>
      </c>
      <c r="P9" s="11"/>
      <c r="Q9" s="6" t="e">
        <f>IF(D9="BF",LOOKUP(P9,Bareme!AO$2:AP$72),LOOKUP(P9,Bareme!AQ$2:AR$72))</f>
        <v>#N/A</v>
      </c>
      <c r="R9" s="11"/>
      <c r="S9" s="6" t="e">
        <f>IF(D9="BF",LOOKUP(R9,Bareme!AW$2:AX$72),LOOKUP(R9,Bareme!AY$2:AZ$72))</f>
        <v>#N/A</v>
      </c>
      <c r="T9" s="112">
        <f t="shared" si="0"/>
        <v>96</v>
      </c>
      <c r="U9" s="108"/>
    </row>
    <row r="10" spans="1:21" ht="17" x14ac:dyDescent="0.2">
      <c r="A10" s="100">
        <v>23</v>
      </c>
      <c r="B10" s="73" t="s">
        <v>666</v>
      </c>
      <c r="C10" s="60" t="s">
        <v>716</v>
      </c>
      <c r="D10" s="103" t="s">
        <v>736</v>
      </c>
      <c r="E10" s="71" t="s">
        <v>731</v>
      </c>
      <c r="F10" s="63" t="s">
        <v>749</v>
      </c>
      <c r="G10" s="6">
        <f>IF(D10="BF",LOOKUP(F10,Bareme!A$2:B$72),LOOKUP(F10,Bareme!C$2:D$72))</f>
        <v>28</v>
      </c>
      <c r="H10" s="5" t="s">
        <v>793</v>
      </c>
      <c r="I10" s="6">
        <f>IF(D10="BF",LOOKUP(H10,Bareme!I$2:J$72),LOOKUP(H10,Bareme!K$2:L$72))</f>
        <v>35</v>
      </c>
      <c r="J10" s="5"/>
      <c r="K10" s="6" t="e">
        <f>IF(D10="BF",LOOKUP(J10,Bareme!Q$2:R$72),LOOKUP(J10,Bareme!S$2:T$72))</f>
        <v>#N/A</v>
      </c>
      <c r="L10" s="11"/>
      <c r="M10" s="6" t="e">
        <f>IF(D10="BF",LOOKUP(L10,Bareme!Y$2:Z$72),LOOKUP(L10,Bareme!AA$2:AB$72))</f>
        <v>#N/A</v>
      </c>
      <c r="N10" s="11" t="s">
        <v>834</v>
      </c>
      <c r="O10" s="6">
        <f>IF(D10="BF",LOOKUP(N10,Bareme!AG$2:AH$72),LOOKUP(N10,Bareme!AI$2:AJ$72))</f>
        <v>33</v>
      </c>
      <c r="P10" s="11"/>
      <c r="Q10" s="6" t="e">
        <f>IF(D10="BF",LOOKUP(P10,Bareme!AO$2:AP$72),LOOKUP(P10,Bareme!AQ$2:AR$72))</f>
        <v>#N/A</v>
      </c>
      <c r="R10" s="11"/>
      <c r="S10" s="6" t="e">
        <f>IF(D10="BF",LOOKUP(R10,Bareme!AW$2:AX$72),LOOKUP(R10,Bareme!AY$2:AZ$72))</f>
        <v>#N/A</v>
      </c>
      <c r="T10" s="112">
        <f t="shared" si="0"/>
        <v>96</v>
      </c>
      <c r="U10" s="108"/>
    </row>
    <row r="11" spans="1:21" ht="17" x14ac:dyDescent="0.2">
      <c r="A11" s="100">
        <v>24</v>
      </c>
      <c r="B11" s="73" t="s">
        <v>664</v>
      </c>
      <c r="C11" s="60" t="s">
        <v>714</v>
      </c>
      <c r="D11" s="103" t="s">
        <v>736</v>
      </c>
      <c r="E11" s="71" t="s">
        <v>731</v>
      </c>
      <c r="F11" s="63" t="s">
        <v>747</v>
      </c>
      <c r="G11" s="6">
        <f>IF(D11="BF",LOOKUP(F11,Bareme!A$2:B$72),LOOKUP(F11,Bareme!C$2:D$72))</f>
        <v>27</v>
      </c>
      <c r="H11" s="5" t="s">
        <v>799</v>
      </c>
      <c r="I11" s="6">
        <f>IF(D11="BF",LOOKUP(H11,Bareme!I$2:J$72),LOOKUP(H11,Bareme!K$2:L$72))</f>
        <v>32</v>
      </c>
      <c r="J11" s="5"/>
      <c r="K11" s="6" t="e">
        <f>IF(D11="BF",LOOKUP(J11,Bareme!Q$2:R$72),LOOKUP(J11,Bareme!S$2:T$72))</f>
        <v>#N/A</v>
      </c>
      <c r="L11" s="11"/>
      <c r="M11" s="6" t="e">
        <f>IF(D11="BF",LOOKUP(L11,Bareme!Y$2:Z$72),LOOKUP(L11,Bareme!AA$2:AB$72))</f>
        <v>#N/A</v>
      </c>
      <c r="N11" s="11" t="s">
        <v>830</v>
      </c>
      <c r="O11" s="6">
        <f>IF(D11="BF",LOOKUP(N11,Bareme!AG$2:AH$72),LOOKUP(N11,Bareme!AI$2:AJ$72))</f>
        <v>33</v>
      </c>
      <c r="P11" s="11"/>
      <c r="Q11" s="6" t="e">
        <f>IF(D11="BF",LOOKUP(P11,Bareme!AO$2:AP$72),LOOKUP(P11,Bareme!AQ$2:AR$72))</f>
        <v>#N/A</v>
      </c>
      <c r="R11" s="11"/>
      <c r="S11" s="6" t="e">
        <f>IF(D11="BF",LOOKUP(R11,Bareme!AW$2:AX$72),LOOKUP(R11,Bareme!AY$2:AZ$72))</f>
        <v>#N/A</v>
      </c>
      <c r="T11" s="112">
        <f t="shared" si="0"/>
        <v>92</v>
      </c>
      <c r="U11" s="108"/>
    </row>
    <row r="12" spans="1:21" ht="17" x14ac:dyDescent="0.2">
      <c r="A12" s="100">
        <v>25</v>
      </c>
      <c r="B12" s="74" t="s">
        <v>663</v>
      </c>
      <c r="C12" s="61" t="s">
        <v>713</v>
      </c>
      <c r="D12" s="102" t="s">
        <v>736</v>
      </c>
      <c r="E12" s="69" t="s">
        <v>731</v>
      </c>
      <c r="F12" s="63" t="s">
        <v>746</v>
      </c>
      <c r="G12" s="6">
        <f>IF(D12="BF",LOOKUP(F12,Bareme!A$2:B$72),LOOKUP(F12,Bareme!C$2:D$72))</f>
        <v>26</v>
      </c>
      <c r="H12" s="5" t="s">
        <v>801</v>
      </c>
      <c r="I12" s="6">
        <f>IF(D12="BF",LOOKUP(H12,Bareme!I$2:J$72),LOOKUP(H12,Bareme!K$2:L$72))</f>
        <v>34</v>
      </c>
      <c r="J12" s="5"/>
      <c r="K12" s="6" t="e">
        <f>IF(D12="BF",LOOKUP(J12,Bareme!Q$2:R$72),LOOKUP(J12,Bareme!S$2:T$72))</f>
        <v>#N/A</v>
      </c>
      <c r="L12" s="11"/>
      <c r="M12" s="6" t="e">
        <f>IF(D12="BF",LOOKUP(L12,Bareme!Y$2:Z$72),LOOKUP(L12,Bareme!AA$2:AB$72))</f>
        <v>#N/A</v>
      </c>
      <c r="N12" s="11" t="s">
        <v>752</v>
      </c>
      <c r="O12" s="6">
        <f>IF(D12="BF",LOOKUP(N12,Bareme!AG$2:AH$72),LOOKUP(N12,Bareme!AI$2:AJ$72))</f>
        <v>28</v>
      </c>
      <c r="P12" s="11"/>
      <c r="Q12" s="6" t="e">
        <f>IF(D12="BF",LOOKUP(P12,Bareme!AO$2:AP$72),LOOKUP(P12,Bareme!AQ$2:AR$72))</f>
        <v>#N/A</v>
      </c>
      <c r="R12" s="11"/>
      <c r="S12" s="6" t="e">
        <f>IF(D12="BF",LOOKUP(R12,Bareme!AW$2:AX$72),LOOKUP(R12,Bareme!AY$2:AZ$72))</f>
        <v>#N/A</v>
      </c>
      <c r="T12" s="112">
        <f t="shared" si="0"/>
        <v>88</v>
      </c>
      <c r="U12" s="108"/>
    </row>
    <row r="13" spans="1:21" ht="17" x14ac:dyDescent="0.2">
      <c r="A13" s="100">
        <v>28</v>
      </c>
      <c r="B13" s="73" t="s">
        <v>668</v>
      </c>
      <c r="C13" s="60" t="s">
        <v>717</v>
      </c>
      <c r="D13" s="103" t="s">
        <v>736</v>
      </c>
      <c r="E13" s="71" t="s">
        <v>731</v>
      </c>
      <c r="F13" s="63" t="s">
        <v>750</v>
      </c>
      <c r="G13" s="6">
        <f>IF(D13="BF",LOOKUP(F13,Bareme!A$2:B$72),LOOKUP(F13,Bareme!C$2:D$72))</f>
        <v>35</v>
      </c>
      <c r="H13" s="5"/>
      <c r="I13" s="6" t="e">
        <f>IF(D13="BF",LOOKUP(H13,Bareme!I$2:J$72),LOOKUP(H13,Bareme!K$2:L$72))</f>
        <v>#N/A</v>
      </c>
      <c r="J13" s="5" t="s">
        <v>815</v>
      </c>
      <c r="K13" s="6">
        <f>IF(D13="BF",LOOKUP(J13,Bareme!Q$2:R$72),LOOKUP(J13,Bareme!S$2:T$72))</f>
        <v>33</v>
      </c>
      <c r="L13" s="11"/>
      <c r="M13" s="6" t="e">
        <f>IF(D13="BF",LOOKUP(L13,Bareme!Y$2:Z$72),LOOKUP(L13,Bareme!AA$2:AB$72))</f>
        <v>#N/A</v>
      </c>
      <c r="N13" s="11" t="s">
        <v>839</v>
      </c>
      <c r="O13" s="6">
        <f>IF(D13="BF",LOOKUP(N13,Bareme!AG$2:AH$72),LOOKUP(N13,Bareme!AI$2:AJ$72))</f>
        <v>28</v>
      </c>
      <c r="P13" s="11"/>
      <c r="Q13" s="6" t="e">
        <f>IF(D13="BF",LOOKUP(P13,Bareme!AO$2:AP$72),LOOKUP(P13,Bareme!AQ$2:AR$72))</f>
        <v>#N/A</v>
      </c>
      <c r="R13" s="11"/>
      <c r="S13" s="6" t="e">
        <f>IF(D13="BF",LOOKUP(R13,Bareme!AW$2:AX$72),LOOKUP(R13,Bareme!AY$2:AZ$72))</f>
        <v>#N/A</v>
      </c>
      <c r="T13" s="112">
        <f t="shared" si="0"/>
        <v>86</v>
      </c>
      <c r="U13" s="108">
        <v>-10</v>
      </c>
    </row>
    <row r="14" spans="1:21" ht="17" x14ac:dyDescent="0.2">
      <c r="A14" s="100">
        <v>30</v>
      </c>
      <c r="B14" s="74" t="s">
        <v>665</v>
      </c>
      <c r="C14" s="61" t="s">
        <v>715</v>
      </c>
      <c r="D14" s="102" t="s">
        <v>736</v>
      </c>
      <c r="E14" s="69" t="s">
        <v>731</v>
      </c>
      <c r="F14" s="63" t="s">
        <v>748</v>
      </c>
      <c r="G14" s="6">
        <f>IF(D14="BF",LOOKUP(F14,Bareme!A$2:B$72),LOOKUP(F14,Bareme!C$2:D$72))</f>
        <v>22</v>
      </c>
      <c r="H14" s="5"/>
      <c r="I14" s="6" t="e">
        <f>IF(D14="BF",LOOKUP(H14,Bareme!I$2:J$72),LOOKUP(H14,Bareme!K$2:L$72))</f>
        <v>#N/A</v>
      </c>
      <c r="J14" s="5" t="s">
        <v>814</v>
      </c>
      <c r="K14" s="6">
        <f>IF(D14="BF",LOOKUP(J14,Bareme!Q$2:R$72),LOOKUP(J14,Bareme!S$2:T$72))</f>
        <v>33</v>
      </c>
      <c r="L14" s="11"/>
      <c r="M14" s="6" t="e">
        <f>IF(D14="BF",LOOKUP(L14,Bareme!Y$2:Z$72),LOOKUP(L14,Bareme!AA$2:AB$72))</f>
        <v>#N/A</v>
      </c>
      <c r="N14" s="11" t="s">
        <v>843</v>
      </c>
      <c r="O14" s="6">
        <f>IF(D14="BF",LOOKUP(N14,Bareme!AG$2:AH$72),LOOKUP(N14,Bareme!AI$2:AJ$72))</f>
        <v>28</v>
      </c>
      <c r="P14" s="11"/>
      <c r="Q14" s="6" t="e">
        <f>IF(D14="BF",LOOKUP(P14,Bareme!AO$2:AP$72),LOOKUP(P14,Bareme!AQ$2:AR$72))</f>
        <v>#N/A</v>
      </c>
      <c r="R14" s="11"/>
      <c r="S14" s="6" t="e">
        <f>IF(D14="BF",LOOKUP(R14,Bareme!AW$2:AX$72),LOOKUP(R14,Bareme!AY$2:AZ$72))</f>
        <v>#N/A</v>
      </c>
      <c r="T14" s="112">
        <f t="shared" si="0"/>
        <v>83</v>
      </c>
      <c r="U14" s="108"/>
    </row>
    <row r="15" spans="1:21" ht="17" x14ac:dyDescent="0.2">
      <c r="A15" s="100">
        <v>31</v>
      </c>
      <c r="B15" s="70" t="s">
        <v>654</v>
      </c>
      <c r="C15" s="57" t="s">
        <v>703</v>
      </c>
      <c r="D15" s="103" t="s">
        <v>736</v>
      </c>
      <c r="E15" s="71" t="s">
        <v>731</v>
      </c>
      <c r="F15" s="63" t="s">
        <v>760</v>
      </c>
      <c r="G15" s="6">
        <f>IF(D15="BF",LOOKUP(F15,Bareme!A$2:B$72),LOOKUP(F15,Bareme!C$2:D$72))</f>
        <v>19</v>
      </c>
      <c r="H15" s="5" t="s">
        <v>802</v>
      </c>
      <c r="I15" s="6">
        <f>IF(D15="BF",LOOKUP(H15,Bareme!I$2:J$72),LOOKUP(H15,Bareme!K$2:L$72))</f>
        <v>35</v>
      </c>
      <c r="J15" s="5"/>
      <c r="K15" s="6" t="e">
        <f>IF(D15="BF",LOOKUP(J15,Bareme!Q$2:R$72),LOOKUP(J15,Bareme!S$2:T$72))</f>
        <v>#N/A</v>
      </c>
      <c r="L15" s="11"/>
      <c r="M15" s="6" t="e">
        <f>IF(D15="BF",LOOKUP(L15,Bareme!Y$2:Z$72),LOOKUP(L15,Bareme!AA$2:AB$72))</f>
        <v>#N/A</v>
      </c>
      <c r="N15" s="11" t="s">
        <v>832</v>
      </c>
      <c r="O15" s="6">
        <f>IF(D15="BF",LOOKUP(N15,Bareme!AG$2:AH$72),LOOKUP(N15,Bareme!AI$2:AJ$72))</f>
        <v>33</v>
      </c>
      <c r="P15" s="11"/>
      <c r="Q15" s="6" t="e">
        <f>IF(D15="BF",LOOKUP(P15,Bareme!AO$2:AP$72),LOOKUP(P15,Bareme!AQ$2:AR$72))</f>
        <v>#N/A</v>
      </c>
      <c r="R15" s="11"/>
      <c r="S15" s="6" t="e">
        <f>IF(D15="BF",LOOKUP(R15,Bareme!AW$2:AX$72),LOOKUP(R15,Bareme!AY$2:AZ$72))</f>
        <v>#N/A</v>
      </c>
      <c r="T15" s="112">
        <f t="shared" si="0"/>
        <v>77</v>
      </c>
      <c r="U15" s="108">
        <v>-10</v>
      </c>
    </row>
    <row r="16" spans="1:21" ht="17" x14ac:dyDescent="0.2">
      <c r="A16" s="100">
        <v>34</v>
      </c>
      <c r="B16" s="68" t="s">
        <v>676</v>
      </c>
      <c r="C16" s="56" t="s">
        <v>726</v>
      </c>
      <c r="D16" s="102" t="s">
        <v>736</v>
      </c>
      <c r="E16" s="69" t="s">
        <v>732</v>
      </c>
      <c r="F16" s="63" t="s">
        <v>745</v>
      </c>
      <c r="G16" s="6">
        <f>IF(D16="BF",LOOKUP(F16,Bareme!A$2:B$72),LOOKUP(F16,Bareme!C$2:D$72))</f>
        <v>14</v>
      </c>
      <c r="H16" s="5" t="s">
        <v>796</v>
      </c>
      <c r="I16" s="6">
        <f>IF(D16="BF",LOOKUP(H16,Bareme!I$2:J$72),LOOKUP(H16,Bareme!K$2:L$72))</f>
        <v>36</v>
      </c>
      <c r="J16" s="5"/>
      <c r="K16" s="6" t="e">
        <f>IF(D16="BF",LOOKUP(J16,Bareme!Q$2:R$72),LOOKUP(J16,Bareme!S$2:T$72))</f>
        <v>#N/A</v>
      </c>
      <c r="L16" s="11"/>
      <c r="M16" s="6" t="e">
        <f>IF(D16="BF",LOOKUP(L16,Bareme!Y$2:Z$72),LOOKUP(L16,Bareme!AA$2:AB$72))</f>
        <v>#N/A</v>
      </c>
      <c r="N16" s="11"/>
      <c r="O16" s="6" t="e">
        <f>IF(D16="BF",LOOKUP(N16,Bareme!AG$2:AH$72),LOOKUP(N16,Bareme!AI$2:AJ$72))</f>
        <v>#N/A</v>
      </c>
      <c r="P16" s="11" t="s">
        <v>875</v>
      </c>
      <c r="Q16" s="6">
        <f>IF(D16="BF",LOOKUP(P16,Bareme!AO$2:AP$72),LOOKUP(P16,Bareme!AQ$2:AR$72))</f>
        <v>23</v>
      </c>
      <c r="R16" s="11"/>
      <c r="S16" s="6" t="e">
        <f>IF(D16="BF",LOOKUP(R16,Bareme!AW$2:AX$72),LOOKUP(R16,Bareme!AY$2:AZ$72))</f>
        <v>#N/A</v>
      </c>
      <c r="T16" s="112">
        <f t="shared" si="0"/>
        <v>73</v>
      </c>
      <c r="U16" s="108"/>
    </row>
    <row r="17" spans="1:21" ht="17" x14ac:dyDescent="0.2">
      <c r="A17" s="100">
        <v>35</v>
      </c>
      <c r="B17" s="70" t="s">
        <v>640</v>
      </c>
      <c r="C17" s="57" t="s">
        <v>688</v>
      </c>
      <c r="D17" s="103" t="s">
        <v>736</v>
      </c>
      <c r="E17" s="71" t="s">
        <v>730</v>
      </c>
      <c r="F17" s="63" t="s">
        <v>757</v>
      </c>
      <c r="G17" s="6">
        <f>IF(D17="BF",LOOKUP(F17,Bareme!A$2:B$72),LOOKUP(F17,Bareme!C$2:D$72))</f>
        <v>20</v>
      </c>
      <c r="H17" s="5" t="s">
        <v>797</v>
      </c>
      <c r="I17" s="6">
        <f>IF(D17="BF",LOOKUP(H17,Bareme!I$2:J$72),LOOKUP(H17,Bareme!K$2:L$72))</f>
        <v>29</v>
      </c>
      <c r="J17" s="5"/>
      <c r="K17" s="6" t="e">
        <f>IF(D17="BF",LOOKUP(J17,Bareme!Q$2:R$72),LOOKUP(J17,Bareme!S$2:T$72))</f>
        <v>#N/A</v>
      </c>
      <c r="L17" s="11"/>
      <c r="M17" s="6" t="e">
        <f>IF(D17="BF",LOOKUP(L17,Bareme!Y$2:Z$72),LOOKUP(L17,Bareme!AA$2:AB$72))</f>
        <v>#N/A</v>
      </c>
      <c r="N17" s="11"/>
      <c r="O17" s="6" t="e">
        <f>IF(D17="BF",LOOKUP(N17,Bareme!AG$2:AH$72),LOOKUP(N17,Bareme!AI$2:AJ$72))</f>
        <v>#N/A</v>
      </c>
      <c r="P17" s="11" t="s">
        <v>876</v>
      </c>
      <c r="Q17" s="6">
        <f>IF(D17="BF",LOOKUP(P17,Bareme!AO$2:AP$72),LOOKUP(P17,Bareme!AQ$2:AR$72))</f>
        <v>23</v>
      </c>
      <c r="R17" s="11"/>
      <c r="S17" s="6" t="e">
        <f>IF(D17="BF",LOOKUP(R17,Bareme!AW$2:AX$72),LOOKUP(R17,Bareme!AY$2:AZ$72))</f>
        <v>#N/A</v>
      </c>
      <c r="T17" s="112">
        <f t="shared" si="0"/>
        <v>72</v>
      </c>
      <c r="U17" s="108"/>
    </row>
    <row r="18" spans="1:21" ht="17" x14ac:dyDescent="0.2">
      <c r="A18" s="100">
        <v>36</v>
      </c>
      <c r="B18" s="68" t="s">
        <v>658</v>
      </c>
      <c r="C18" s="56" t="s">
        <v>708</v>
      </c>
      <c r="D18" s="102" t="s">
        <v>736</v>
      </c>
      <c r="E18" s="69" t="s">
        <v>731</v>
      </c>
      <c r="F18" s="63" t="s">
        <v>753</v>
      </c>
      <c r="G18" s="6">
        <f>IF(D18="BF",LOOKUP(F18,Bareme!A$2:B$72),LOOKUP(F18,Bareme!C$2:D$72))</f>
        <v>20</v>
      </c>
      <c r="H18" s="5"/>
      <c r="I18" s="6" t="e">
        <f>IF(D18="BF",LOOKUP(H18,Bareme!I$2:J$72),LOOKUP(H18,Bareme!K$2:L$72))</f>
        <v>#N/A</v>
      </c>
      <c r="J18" s="5" t="s">
        <v>812</v>
      </c>
      <c r="K18" s="6">
        <f>IF(D18="BF",LOOKUP(J18,Bareme!Q$2:R$72),LOOKUP(J18,Bareme!S$2:T$72))</f>
        <v>31</v>
      </c>
      <c r="L18" s="11"/>
      <c r="M18" s="6" t="e">
        <f>IF(D18="BF",LOOKUP(L18,Bareme!Y$2:Z$72),LOOKUP(L18,Bareme!AA$2:AB$72))</f>
        <v>#N/A</v>
      </c>
      <c r="N18" s="11" t="s">
        <v>838</v>
      </c>
      <c r="O18" s="6">
        <f>IF(D18="BF",LOOKUP(N18,Bareme!AG$2:AH$72),LOOKUP(N18,Bareme!AI$2:AJ$72))</f>
        <v>29</v>
      </c>
      <c r="P18" s="11"/>
      <c r="Q18" s="6" t="e">
        <f>IF(D18="BF",LOOKUP(P18,Bareme!AO$2:AP$72),LOOKUP(P18,Bareme!AQ$2:AR$72))</f>
        <v>#N/A</v>
      </c>
      <c r="R18" s="11"/>
      <c r="S18" s="6" t="e">
        <f>IF(D18="BF",LOOKUP(R18,Bareme!AW$2:AX$72),LOOKUP(R18,Bareme!AY$2:AZ$72))</f>
        <v>#N/A</v>
      </c>
      <c r="T18" s="112">
        <f t="shared" si="0"/>
        <v>70</v>
      </c>
      <c r="U18" s="108">
        <v>-10</v>
      </c>
    </row>
    <row r="19" spans="1:21" ht="17" x14ac:dyDescent="0.2">
      <c r="A19" s="100">
        <v>37</v>
      </c>
      <c r="B19" s="68" t="s">
        <v>635</v>
      </c>
      <c r="C19" s="56" t="s">
        <v>690</v>
      </c>
      <c r="D19" s="102" t="s">
        <v>736</v>
      </c>
      <c r="E19" s="69" t="s">
        <v>730</v>
      </c>
      <c r="F19" s="63" t="s">
        <v>761</v>
      </c>
      <c r="G19" s="6">
        <f>IF(D19="BF",LOOKUP(F19,Bareme!A$2:B$72),LOOKUP(F19,Bareme!C$2:D$72))</f>
        <v>14</v>
      </c>
      <c r="H19" s="5"/>
      <c r="I19" s="6" t="e">
        <f>IF(D19="BF",LOOKUP(H19,Bareme!I$2:J$72),LOOKUP(H19,Bareme!K$2:L$72))</f>
        <v>#N/A</v>
      </c>
      <c r="J19" s="5" t="s">
        <v>817</v>
      </c>
      <c r="K19" s="6">
        <f>IF(D19="BF",LOOKUP(J19,Bareme!Q$2:R$72),LOOKUP(J19,Bareme!S$2:T$72))</f>
        <v>26</v>
      </c>
      <c r="L19" s="11"/>
      <c r="M19" s="6" t="e">
        <f>IF(D19="BF",LOOKUP(L19,Bareme!Y$2:Z$72),LOOKUP(L19,Bareme!AA$2:AB$72))</f>
        <v>#N/A</v>
      </c>
      <c r="N19" s="11" t="s">
        <v>844</v>
      </c>
      <c r="O19" s="6">
        <f>IF(D19="BF",LOOKUP(N19,Bareme!AG$2:AH$72),LOOKUP(N19,Bareme!AI$2:AJ$72))</f>
        <v>29</v>
      </c>
      <c r="P19" s="11"/>
      <c r="Q19" s="6" t="e">
        <f>IF(D19="BF",LOOKUP(P19,Bareme!AO$2:AP$72),LOOKUP(P19,Bareme!AQ$2:AR$72))</f>
        <v>#N/A</v>
      </c>
      <c r="R19" s="11"/>
      <c r="S19" s="6" t="e">
        <f>IF(D19="BF",LOOKUP(R19,Bareme!AW$2:AX$72),LOOKUP(R19,Bareme!AY$2:AZ$72))</f>
        <v>#N/A</v>
      </c>
      <c r="T19" s="112">
        <f t="shared" si="0"/>
        <v>69</v>
      </c>
      <c r="U19" s="108"/>
    </row>
    <row r="20" spans="1:21" ht="17" x14ac:dyDescent="0.2">
      <c r="A20" s="100">
        <v>38</v>
      </c>
      <c r="B20" s="68" t="s">
        <v>653</v>
      </c>
      <c r="C20" s="56" t="s">
        <v>702</v>
      </c>
      <c r="D20" s="102" t="s">
        <v>736</v>
      </c>
      <c r="E20" s="69" t="s">
        <v>731</v>
      </c>
      <c r="F20" s="63" t="s">
        <v>756</v>
      </c>
      <c r="G20" s="6">
        <f>IF(D20="BF",LOOKUP(F20,Bareme!A$2:B$72),LOOKUP(F20,Bareme!C$2:D$72))</f>
        <v>16</v>
      </c>
      <c r="H20" s="5" t="s">
        <v>798</v>
      </c>
      <c r="I20" s="6">
        <f>IF(D20="BF",LOOKUP(H20,Bareme!I$2:J$72),LOOKUP(H20,Bareme!K$2:L$72))</f>
        <v>33</v>
      </c>
      <c r="J20" s="5" t="s">
        <v>816</v>
      </c>
      <c r="K20" s="6">
        <f>IF(D20="BF",LOOKUP(J20,Bareme!Q$2:R$72),LOOKUP(J20,Bareme!S$2:T$72))</f>
        <v>30</v>
      </c>
      <c r="L20" s="11"/>
      <c r="M20" s="6" t="e">
        <f>IF(D20="BF",LOOKUP(L20,Bareme!Y$2:Z$72),LOOKUP(L20,Bareme!AA$2:AB$72))</f>
        <v>#N/A</v>
      </c>
      <c r="N20" s="11"/>
      <c r="O20" s="6" t="e">
        <f>IF(D20="BF",LOOKUP(N20,Bareme!AG$2:AH$72),LOOKUP(N20,Bareme!AI$2:AJ$72))</f>
        <v>#N/A</v>
      </c>
      <c r="P20" s="11"/>
      <c r="Q20" s="6" t="e">
        <f>IF(D20="BF",LOOKUP(P20,Bareme!AO$2:AP$72),LOOKUP(P20,Bareme!AQ$2:AR$72))</f>
        <v>#N/A</v>
      </c>
      <c r="R20" s="11"/>
      <c r="S20" s="6" t="e">
        <f>IF(D20="BF",LOOKUP(R20,Bareme!AW$2:AX$72),LOOKUP(R20,Bareme!AY$2:AZ$72))</f>
        <v>#N/A</v>
      </c>
      <c r="T20" s="112">
        <f t="shared" si="0"/>
        <v>69</v>
      </c>
      <c r="U20" s="108">
        <v>-10</v>
      </c>
    </row>
    <row r="21" spans="1:21" ht="17" x14ac:dyDescent="0.2">
      <c r="A21" s="100">
        <v>39</v>
      </c>
      <c r="B21" s="68" t="s">
        <v>639</v>
      </c>
      <c r="C21" s="56" t="s">
        <v>687</v>
      </c>
      <c r="D21" s="102" t="s">
        <v>736</v>
      </c>
      <c r="E21" s="69" t="s">
        <v>730</v>
      </c>
      <c r="F21" s="63" t="s">
        <v>758</v>
      </c>
      <c r="G21" s="6">
        <f>IF(D21="BF",LOOKUP(F21,Bareme!A$2:B$72),LOOKUP(F21,Bareme!C$2:D$72))</f>
        <v>18</v>
      </c>
      <c r="H21" s="5"/>
      <c r="I21" s="6" t="e">
        <f>IF(D21="BF",LOOKUP(H21,Bareme!I$2:J$72),LOOKUP(H21,Bareme!K$2:L$72))</f>
        <v>#N/A</v>
      </c>
      <c r="J21" s="5" t="s">
        <v>813</v>
      </c>
      <c r="K21" s="6">
        <f>IF(D21="BF",LOOKUP(J21,Bareme!Q$2:R$72),LOOKUP(J21,Bareme!S$2:T$72))</f>
        <v>31</v>
      </c>
      <c r="L21" s="11"/>
      <c r="M21" s="6" t="e">
        <f>IF(D21="BF",LOOKUP(L21,Bareme!Y$2:Z$72),LOOKUP(L21,Bareme!AA$2:AB$72))</f>
        <v>#N/A</v>
      </c>
      <c r="N21" s="11" t="s">
        <v>837</v>
      </c>
      <c r="O21" s="6">
        <f>IF(D21="BF",LOOKUP(N21,Bareme!AG$2:AH$72),LOOKUP(N21,Bareme!AI$2:AJ$72))</f>
        <v>28</v>
      </c>
      <c r="P21" s="11"/>
      <c r="Q21" s="6" t="e">
        <f>IF(D21="BF",LOOKUP(P21,Bareme!AO$2:AP$72),LOOKUP(P21,Bareme!AQ$2:AR$72))</f>
        <v>#N/A</v>
      </c>
      <c r="R21" s="11"/>
      <c r="S21" s="6" t="e">
        <f>IF(D21="BF",LOOKUP(R21,Bareme!AW$2:AX$72),LOOKUP(R21,Bareme!AY$2:AZ$72))</f>
        <v>#N/A</v>
      </c>
      <c r="T21" s="112">
        <f t="shared" si="0"/>
        <v>67</v>
      </c>
      <c r="U21" s="108">
        <v>-10</v>
      </c>
    </row>
    <row r="22" spans="1:21" ht="17" x14ac:dyDescent="0.2">
      <c r="A22" s="100"/>
      <c r="B22" s="72" t="s">
        <v>641</v>
      </c>
      <c r="C22" s="58" t="s">
        <v>689</v>
      </c>
      <c r="D22" s="104" t="s">
        <v>736</v>
      </c>
      <c r="E22" s="69" t="s">
        <v>730</v>
      </c>
      <c r="F22" s="63" t="s">
        <v>764</v>
      </c>
      <c r="G22" s="6">
        <f>IF(D22="BF",LOOKUP(F22,Bareme!A$2:B$72),LOOKUP(F22,Bareme!C$2:D$72))</f>
        <v>17</v>
      </c>
      <c r="H22" s="5" t="s">
        <v>794</v>
      </c>
      <c r="I22" s="6">
        <f>IF(D22="BF",LOOKUP(H22,Bareme!I$2:J$72),LOOKUP(H22,Bareme!K$2:L$72))</f>
        <v>18</v>
      </c>
      <c r="J22" s="5"/>
      <c r="K22" s="6" t="e">
        <f>IF(D22="BF",LOOKUP(J22,Bareme!Q$2:R$72),LOOKUP(J22,Bareme!S$2:T$72))</f>
        <v>#N/A</v>
      </c>
      <c r="L22" s="11"/>
      <c r="M22" s="6" t="e">
        <f>IF(D22="BF",LOOKUP(L22,Bareme!Y$2:Z$72),LOOKUP(L22,Bareme!AA$2:AB$72))</f>
        <v>#N/A</v>
      </c>
      <c r="N22" s="11" t="s">
        <v>836</v>
      </c>
      <c r="O22" s="6">
        <f>IF(D22="BF",LOOKUP(N22,Bareme!AG$2:AH$72),LOOKUP(N22,Bareme!AI$2:AJ$72))</f>
        <v>30</v>
      </c>
      <c r="P22" s="11"/>
      <c r="Q22" s="6" t="e">
        <f>IF(D22="BF",LOOKUP(P22,Bareme!AO$2:AP$72),LOOKUP(P22,Bareme!AQ$2:AR$72))</f>
        <v>#N/A</v>
      </c>
      <c r="R22" s="11"/>
      <c r="S22" s="6" t="e">
        <f>IF(D22="BF",LOOKUP(R22,Bareme!AW$2:AX$72),LOOKUP(R22,Bareme!AY$2:AZ$72))</f>
        <v>#N/A</v>
      </c>
      <c r="T22" s="112">
        <f t="shared" si="0"/>
        <v>65</v>
      </c>
      <c r="U22" s="108"/>
    </row>
    <row r="23" spans="1:21" ht="17" x14ac:dyDescent="0.2">
      <c r="A23" s="100">
        <v>40</v>
      </c>
      <c r="B23" s="74" t="s">
        <v>667</v>
      </c>
      <c r="C23" s="61" t="s">
        <v>715</v>
      </c>
      <c r="D23" s="102" t="s">
        <v>736</v>
      </c>
      <c r="E23" s="69" t="s">
        <v>731</v>
      </c>
      <c r="F23" s="63" t="s">
        <v>752</v>
      </c>
      <c r="G23" s="6">
        <f>IF(D23="BF",LOOKUP(F23,Bareme!A$2:B$72),LOOKUP(F23,Bareme!C$2:D$72))</f>
        <v>17</v>
      </c>
      <c r="H23" s="5" t="s">
        <v>800</v>
      </c>
      <c r="I23" s="6">
        <f>IF(D23="BF",LOOKUP(H23,Bareme!I$2:J$72),LOOKUP(H23,Bareme!K$2:L$72))</f>
        <v>22</v>
      </c>
      <c r="J23" s="5"/>
      <c r="K23" s="6" t="e">
        <f>IF(D23="BF",LOOKUP(J23,Bareme!Q$2:R$72),LOOKUP(J23,Bareme!S$2:T$72))</f>
        <v>#N/A</v>
      </c>
      <c r="L23" s="11"/>
      <c r="M23" s="6" t="e">
        <f>IF(D23="BF",LOOKUP(L23,Bareme!Y$2:Z$72),LOOKUP(L23,Bareme!AA$2:AB$72))</f>
        <v>#N/A</v>
      </c>
      <c r="N23" s="11" t="s">
        <v>841</v>
      </c>
      <c r="O23" s="6">
        <f>IF(D23="BF",LOOKUP(N23,Bareme!AG$2:AH$72),LOOKUP(N23,Bareme!AI$2:AJ$72))</f>
        <v>25</v>
      </c>
      <c r="P23" s="11"/>
      <c r="Q23" s="6" t="e">
        <f>IF(D23="BF",LOOKUP(P23,Bareme!AO$2:AP$72),LOOKUP(P23,Bareme!AQ$2:AR$72))</f>
        <v>#N/A</v>
      </c>
      <c r="R23" s="11"/>
      <c r="S23" s="6" t="e">
        <f>IF(D23="BF",LOOKUP(R23,Bareme!AW$2:AX$72),LOOKUP(R23,Bareme!AY$2:AZ$72))</f>
        <v>#N/A</v>
      </c>
      <c r="T23" s="112">
        <f t="shared" si="0"/>
        <v>64</v>
      </c>
      <c r="U23" s="108"/>
    </row>
    <row r="24" spans="1:21" ht="17" x14ac:dyDescent="0.2">
      <c r="A24" s="100">
        <v>47</v>
      </c>
      <c r="B24" s="95" t="s">
        <v>675</v>
      </c>
      <c r="C24" s="94" t="s">
        <v>724</v>
      </c>
      <c r="D24" s="102" t="s">
        <v>736</v>
      </c>
      <c r="E24" s="69" t="s">
        <v>732</v>
      </c>
      <c r="F24" s="63" t="s">
        <v>743</v>
      </c>
      <c r="G24" s="6">
        <f>IF(D24="BF",LOOKUP(F24,Bareme!A$2:B$72),LOOKUP(F24,Bareme!C$2:D$72))</f>
        <v>8</v>
      </c>
      <c r="H24" s="5"/>
      <c r="I24" s="6" t="e">
        <f>IF(D24="BF",LOOKUP(H24,Bareme!I$2:J$72),LOOKUP(H24,Bareme!K$2:L$72))</f>
        <v>#N/A</v>
      </c>
      <c r="J24" s="5" t="s">
        <v>818</v>
      </c>
      <c r="K24" s="6">
        <f>IF(D24="BF",LOOKUP(J24,Bareme!Q$2:R$72),LOOKUP(J24,Bareme!S$2:T$72))</f>
        <v>25</v>
      </c>
      <c r="L24" s="11"/>
      <c r="M24" s="6" t="e">
        <f>IF(D24="BF",LOOKUP(L24,Bareme!Y$2:Z$72),LOOKUP(L24,Bareme!AA$2:AB$72))</f>
        <v>#N/A</v>
      </c>
      <c r="N24" s="11" t="s">
        <v>840</v>
      </c>
      <c r="O24" s="6">
        <f>IF(D24="BF",LOOKUP(N24,Bareme!AG$2:AH$72),LOOKUP(N24,Bareme!AI$2:AJ$72))</f>
        <v>26</v>
      </c>
      <c r="P24" s="11"/>
      <c r="Q24" s="6" t="e">
        <f>IF(D24="BF",LOOKUP(P24,Bareme!AO$2:AP$72),LOOKUP(P24,Bareme!AQ$2:AR$72))</f>
        <v>#N/A</v>
      </c>
      <c r="R24" s="11"/>
      <c r="S24" s="6" t="e">
        <f>IF(D24="BF",LOOKUP(R24,Bareme!AW$2:AX$72),LOOKUP(R24,Bareme!AY$2:AZ$72))</f>
        <v>#N/A</v>
      </c>
      <c r="T24" s="112">
        <f t="shared" si="0"/>
        <v>59</v>
      </c>
      <c r="U24" s="108"/>
    </row>
    <row r="25" spans="1:21" ht="17" x14ac:dyDescent="0.2">
      <c r="A25" s="100">
        <v>48</v>
      </c>
      <c r="B25" s="70" t="s">
        <v>659</v>
      </c>
      <c r="C25" s="57" t="s">
        <v>709</v>
      </c>
      <c r="D25" s="103" t="s">
        <v>736</v>
      </c>
      <c r="E25" s="71" t="s">
        <v>731</v>
      </c>
      <c r="F25" s="63" t="s">
        <v>762</v>
      </c>
      <c r="G25" s="6">
        <f>IF(D25="BF",LOOKUP(F25,Bareme!A$2:B$72),LOOKUP(F25,Bareme!C$2:D$72))</f>
        <v>9</v>
      </c>
      <c r="H25" s="5"/>
      <c r="I25" s="6" t="e">
        <f>IF(D25="BF",LOOKUP(H25,Bareme!I$2:J$72),LOOKUP(H25,Bareme!K$2:L$72))</f>
        <v>#N/A</v>
      </c>
      <c r="J25" s="5"/>
      <c r="K25" s="6" t="e">
        <f>IF(D25="BF",LOOKUP(J25,Bareme!Q$2:R$72),LOOKUP(J25,Bareme!S$2:T$72))</f>
        <v>#N/A</v>
      </c>
      <c r="L25" s="11" t="s">
        <v>863</v>
      </c>
      <c r="M25" s="6">
        <f>IF(D25="BF",LOOKUP(L25,Bareme!Y$2:Z$72),LOOKUP(L25,Bareme!AA$2:AB$72))</f>
        <v>15</v>
      </c>
      <c r="N25" s="11" t="s">
        <v>842</v>
      </c>
      <c r="O25" s="6">
        <f>IF(D25="BF",LOOKUP(N25,Bareme!AG$2:AH$72),LOOKUP(N25,Bareme!AI$2:AJ$72))</f>
        <v>24</v>
      </c>
      <c r="P25" s="11"/>
      <c r="Q25" s="6" t="e">
        <f>IF(D25="BF",LOOKUP(P25,Bareme!AO$2:AP$72),LOOKUP(P25,Bareme!AQ$2:AR$72))</f>
        <v>#N/A</v>
      </c>
      <c r="R25" s="11"/>
      <c r="S25" s="6" t="e">
        <f>IF(D25="BF",LOOKUP(R25,Bareme!AW$2:AX$72),LOOKUP(R25,Bareme!AY$2:AZ$72))</f>
        <v>#N/A</v>
      </c>
      <c r="T25" s="112">
        <f t="shared" si="0"/>
        <v>48</v>
      </c>
      <c r="U25" s="108"/>
    </row>
    <row r="26" spans="1:21" ht="18" thickBot="1" x14ac:dyDescent="0.25">
      <c r="A26" s="100">
        <v>49</v>
      </c>
      <c r="B26" s="92" t="s">
        <v>675</v>
      </c>
      <c r="C26" s="86" t="s">
        <v>725</v>
      </c>
      <c r="D26" s="105" t="s">
        <v>736</v>
      </c>
      <c r="E26" s="87" t="s">
        <v>732</v>
      </c>
      <c r="F26" s="63" t="s">
        <v>744</v>
      </c>
      <c r="G26" s="6">
        <f>IF(D26="BF",LOOKUP(F26,Bareme!A$2:B$72),LOOKUP(F26,Bareme!C$2:D$72))</f>
        <v>7</v>
      </c>
      <c r="H26" s="5"/>
      <c r="I26" s="6" t="e">
        <f>IF(D26="BF",LOOKUP(H26,Bareme!I$2:J$72),LOOKUP(H26,Bareme!K$2:L$72))</f>
        <v>#N/A</v>
      </c>
      <c r="J26" s="5" t="s">
        <v>808</v>
      </c>
      <c r="K26" s="6">
        <f>IF(D26="BF",LOOKUP(J26,Bareme!Q$2:R$72),LOOKUP(J26,Bareme!S$2:T$72))</f>
        <v>32</v>
      </c>
      <c r="L26" s="11"/>
      <c r="M26" s="6" t="e">
        <f>IF(D26="BF",LOOKUP(L26,Bareme!Y$2:Z$72),LOOKUP(L26,Bareme!AA$2:AB$72))</f>
        <v>#N/A</v>
      </c>
      <c r="N26" s="11"/>
      <c r="O26" s="6" t="e">
        <f>IF(D26="BF",LOOKUP(N26,Bareme!AG$2:AH$72),LOOKUP(N26,Bareme!AI$2:AJ$72))</f>
        <v>#N/A</v>
      </c>
      <c r="P26" s="11" t="s">
        <v>873</v>
      </c>
      <c r="Q26" s="6">
        <f>IF(D26="BF",LOOKUP(P26,Bareme!AO$2:AP$72),LOOKUP(P26,Bareme!AQ$2:AR$72))</f>
        <v>18</v>
      </c>
      <c r="R26" s="11"/>
      <c r="S26" s="6" t="e">
        <f>IF(D26="BF",LOOKUP(R26,Bareme!AW$2:AX$72),LOOKUP(R26,Bareme!AY$2:AZ$72))</f>
        <v>#N/A</v>
      </c>
      <c r="T26" s="112">
        <f t="shared" si="0"/>
        <v>17</v>
      </c>
      <c r="U26" s="108">
        <v>-40</v>
      </c>
    </row>
    <row r="27" spans="1:21" ht="17" x14ac:dyDescent="0.2">
      <c r="A27" s="100">
        <v>4</v>
      </c>
      <c r="B27" s="65" t="s">
        <v>648</v>
      </c>
      <c r="C27" s="66" t="s">
        <v>697</v>
      </c>
      <c r="D27" s="106" t="s">
        <v>734</v>
      </c>
      <c r="E27" s="67" t="s">
        <v>731</v>
      </c>
      <c r="F27" s="63" t="s">
        <v>770</v>
      </c>
      <c r="G27" s="6">
        <f>IF(D27="BF",LOOKUP(F27,Bareme!A$2:B$72),LOOKUP(F27,Bareme!C$2:D$72))</f>
        <v>27</v>
      </c>
      <c r="H27" s="5"/>
      <c r="I27" s="6" t="e">
        <f>IF(D27="BF",LOOKUP(H27,Bareme!I$2:J$72),LOOKUP(H27,Bareme!K$2:L$72))</f>
        <v>#N/A</v>
      </c>
      <c r="J27" s="5"/>
      <c r="K27" s="6" t="e">
        <f>IF(D27="BF",LOOKUP(J27,Bareme!Q$2:R$72),LOOKUP(J27,Bareme!S$2:T$72))</f>
        <v>#N/A</v>
      </c>
      <c r="L27" s="11" t="s">
        <v>864</v>
      </c>
      <c r="M27" s="6">
        <f>IF(D27="BF",LOOKUP(L27,Bareme!Y$2:Z$72),LOOKUP(L27,Bareme!AA$2:AB$72))</f>
        <v>54</v>
      </c>
      <c r="N27" s="11" t="s">
        <v>846</v>
      </c>
      <c r="O27" s="6">
        <f>IF(D27="BF",LOOKUP(N27,Bareme!AG$2:AH$72),LOOKUP(N27,Bareme!AI$2:AJ$72))</f>
        <v>58</v>
      </c>
      <c r="P27" s="11"/>
      <c r="Q27" s="6" t="e">
        <f>IF(D27="BF",LOOKUP(P27,Bareme!AO$2:AP$72),LOOKUP(P27,Bareme!AQ$2:AR$72))</f>
        <v>#N/A</v>
      </c>
      <c r="R27" s="11"/>
      <c r="S27" s="6" t="e">
        <f>IF(D27="BF",LOOKUP(R27,Bareme!AW$2:AX$72),LOOKUP(R27,Bareme!AY$2:AZ$72))</f>
        <v>#N/A</v>
      </c>
      <c r="T27" s="112">
        <f t="shared" si="0"/>
        <v>139</v>
      </c>
      <c r="U27" s="108"/>
    </row>
    <row r="28" spans="1:21" ht="17" x14ac:dyDescent="0.2">
      <c r="A28" s="100">
        <v>13</v>
      </c>
      <c r="B28" s="68" t="s">
        <v>643</v>
      </c>
      <c r="C28" s="56" t="s">
        <v>692</v>
      </c>
      <c r="D28" s="102" t="s">
        <v>734</v>
      </c>
      <c r="E28" s="69" t="s">
        <v>731</v>
      </c>
      <c r="F28" s="63" t="s">
        <v>772</v>
      </c>
      <c r="G28" s="6">
        <f>IF(D28="BF",LOOKUP(F28,Bareme!A$2:B$72),LOOKUP(F28,Bareme!C$2:D$72))</f>
        <v>16</v>
      </c>
      <c r="H28" s="5" t="s">
        <v>806</v>
      </c>
      <c r="I28" s="6">
        <f>IF(D28="BF",LOOKUP(H28,Bareme!I$2:J$72),LOOKUP(H28,Bareme!K$2:L$72))</f>
        <v>48</v>
      </c>
      <c r="J28" s="5"/>
      <c r="K28" s="6" t="e">
        <f>IF(D28="BF",LOOKUP(J28,Bareme!Q$2:R$72),LOOKUP(J28,Bareme!S$2:T$72))</f>
        <v>#N/A</v>
      </c>
      <c r="L28" s="11" t="s">
        <v>865</v>
      </c>
      <c r="M28" s="6">
        <f>IF(D28="BF",LOOKUP(L28,Bareme!Y$2:Z$72),LOOKUP(L28,Bareme!AA$2:AB$72))</f>
        <v>42</v>
      </c>
      <c r="N28" s="11"/>
      <c r="O28" s="6" t="e">
        <f>IF(D28="BF",LOOKUP(N28,Bareme!AG$2:AH$72),LOOKUP(N28,Bareme!AI$2:AJ$72))</f>
        <v>#N/A</v>
      </c>
      <c r="P28" s="11"/>
      <c r="Q28" s="6" t="e">
        <f>IF(D28="BF",LOOKUP(P28,Bareme!AO$2:AP$72),LOOKUP(P28,Bareme!AQ$2:AR$72))</f>
        <v>#N/A</v>
      </c>
      <c r="R28" s="11"/>
      <c r="S28" s="6" t="e">
        <f>IF(D28="BF",LOOKUP(R28,Bareme!AW$2:AX$72),LOOKUP(R28,Bareme!AY$2:AZ$72))</f>
        <v>#N/A</v>
      </c>
      <c r="T28" s="112">
        <f t="shared" si="0"/>
        <v>106</v>
      </c>
      <c r="U28" s="108"/>
    </row>
    <row r="29" spans="1:21" ht="17" x14ac:dyDescent="0.2">
      <c r="A29" s="100">
        <v>14</v>
      </c>
      <c r="B29" s="70" t="s">
        <v>642</v>
      </c>
      <c r="C29" s="57" t="s">
        <v>691</v>
      </c>
      <c r="D29" s="103" t="s">
        <v>734</v>
      </c>
      <c r="E29" s="71" t="s">
        <v>731</v>
      </c>
      <c r="F29" s="63" t="s">
        <v>769</v>
      </c>
      <c r="G29" s="6">
        <f>IF(D29="BF",LOOKUP(F29,Bareme!A$2:B$72),LOOKUP(F29,Bareme!C$2:D$72))</f>
        <v>34</v>
      </c>
      <c r="H29" s="5"/>
      <c r="I29" s="6" t="e">
        <f>IF(D29="BF",LOOKUP(H29,Bareme!I$2:J$72),LOOKUP(H29,Bareme!K$2:L$72))</f>
        <v>#N/A</v>
      </c>
      <c r="J29" s="5" t="s">
        <v>819</v>
      </c>
      <c r="K29" s="6">
        <f>IF(D29="BF",LOOKUP(J29,Bareme!Q$2:R$72),LOOKUP(J29,Bareme!S$2:T$72))</f>
        <v>38</v>
      </c>
      <c r="L29" s="11"/>
      <c r="M29" s="6" t="e">
        <f>IF(D29="BF",LOOKUP(L29,Bareme!Y$2:Z$72),LOOKUP(L29,Bareme!AA$2:AB$72))</f>
        <v>#N/A</v>
      </c>
      <c r="N29" s="11" t="s">
        <v>845</v>
      </c>
      <c r="O29" s="6">
        <f>IF(D29="BF",LOOKUP(N29,Bareme!AG$2:AH$72),LOOKUP(N29,Bareme!AI$2:AJ$72))</f>
        <v>37</v>
      </c>
      <c r="P29" s="11"/>
      <c r="Q29" s="6" t="e">
        <f>IF(D29="BF",LOOKUP(P29,Bareme!AO$2:AP$72),LOOKUP(P29,Bareme!AQ$2:AR$72))</f>
        <v>#N/A</v>
      </c>
      <c r="R29" s="11"/>
      <c r="S29" s="6" t="e">
        <f>IF(D29="BF",LOOKUP(R29,Bareme!AW$2:AX$72),LOOKUP(R29,Bareme!AY$2:AZ$72))</f>
        <v>#N/A</v>
      </c>
      <c r="T29" s="112">
        <f t="shared" si="0"/>
        <v>99</v>
      </c>
      <c r="U29" s="108">
        <v>-10</v>
      </c>
    </row>
    <row r="30" spans="1:21" ht="17" x14ac:dyDescent="0.2">
      <c r="A30" s="100">
        <v>15</v>
      </c>
      <c r="B30" s="70" t="s">
        <v>646</v>
      </c>
      <c r="C30" s="57" t="s">
        <v>695</v>
      </c>
      <c r="D30" s="103" t="s">
        <v>734</v>
      </c>
      <c r="E30" s="71" t="s">
        <v>731</v>
      </c>
      <c r="F30" s="63" t="s">
        <v>771</v>
      </c>
      <c r="G30" s="6">
        <f>IF(D30="BF",LOOKUP(F30,Bareme!A$2:B$72),LOOKUP(F30,Bareme!C$2:D$72))</f>
        <v>32</v>
      </c>
      <c r="H30" s="5"/>
      <c r="I30" s="6" t="e">
        <f>IF(D30="BF",LOOKUP(H30,Bareme!I$2:J$72),LOOKUP(H30,Bareme!K$2:L$72))</f>
        <v>#N/A</v>
      </c>
      <c r="J30" s="5"/>
      <c r="K30" s="6" t="e">
        <f>IF(D30="BF",LOOKUP(J30,Bareme!Q$2:R$72),LOOKUP(J30,Bareme!S$2:T$72))</f>
        <v>#N/A</v>
      </c>
      <c r="L30" s="11" t="s">
        <v>861</v>
      </c>
      <c r="M30" s="6">
        <f>IF(D30="BF",LOOKUP(L30,Bareme!Y$2:Z$72),LOOKUP(L30,Bareme!AA$2:AB$72))</f>
        <v>41</v>
      </c>
      <c r="N30" s="11" t="s">
        <v>847</v>
      </c>
      <c r="O30" s="6">
        <f>IF(D30="BF",LOOKUP(N30,Bareme!AG$2:AH$72),LOOKUP(N30,Bareme!AI$2:AJ$72))</f>
        <v>42</v>
      </c>
      <c r="P30" s="11"/>
      <c r="Q30" s="6" t="e">
        <f>IF(D30="BF",LOOKUP(P30,Bareme!AO$2:AP$72),LOOKUP(P30,Bareme!AQ$2:AR$72))</f>
        <v>#N/A</v>
      </c>
      <c r="R30" s="11"/>
      <c r="S30" s="6" t="e">
        <f>IF(D30="BF",LOOKUP(R30,Bareme!AW$2:AX$72),LOOKUP(R30,Bareme!AY$2:AZ$72))</f>
        <v>#N/A</v>
      </c>
      <c r="T30" s="112">
        <f t="shared" si="0"/>
        <v>95</v>
      </c>
      <c r="U30" s="108">
        <v>-20</v>
      </c>
    </row>
    <row r="31" spans="1:21" ht="17" x14ac:dyDescent="0.2">
      <c r="A31" s="100">
        <v>16</v>
      </c>
      <c r="B31" s="68" t="s">
        <v>671</v>
      </c>
      <c r="C31" s="56" t="s">
        <v>720</v>
      </c>
      <c r="D31" s="102" t="s">
        <v>734</v>
      </c>
      <c r="E31" s="69" t="s">
        <v>732</v>
      </c>
      <c r="F31" s="63" t="s">
        <v>765</v>
      </c>
      <c r="G31" s="6">
        <f>IF(D31="BF",LOOKUP(F31,Bareme!A$2:B$72),LOOKUP(F31,Bareme!C$2:D$72))</f>
        <v>23</v>
      </c>
      <c r="H31" s="5"/>
      <c r="I31" s="6" t="e">
        <f>IF(D31="BF",LOOKUP(H31,Bareme!I$2:J$72),LOOKUP(H31,Bareme!K$2:L$72))</f>
        <v>#N/A</v>
      </c>
      <c r="J31" s="5"/>
      <c r="K31" s="6" t="e">
        <f>IF(D31="BF",LOOKUP(J31,Bareme!Q$2:R$72),LOOKUP(J31,Bareme!S$2:T$72))</f>
        <v>#N/A</v>
      </c>
      <c r="L31" s="11" t="s">
        <v>868</v>
      </c>
      <c r="M31" s="6">
        <f>IF(D31="BF",LOOKUP(L31,Bareme!Y$2:Z$72),LOOKUP(L31,Bareme!AA$2:AB$72))</f>
        <v>37</v>
      </c>
      <c r="N31" s="11"/>
      <c r="O31" s="6" t="e">
        <f>IF(D31="BF",LOOKUP(N31,Bareme!AG$2:AH$72),LOOKUP(N31,Bareme!AI$2:AJ$72))</f>
        <v>#N/A</v>
      </c>
      <c r="P31" s="11" t="s">
        <v>877</v>
      </c>
      <c r="Q31" s="6">
        <f>IF(D31="BF",LOOKUP(P31,Bareme!AO$2:AP$72),LOOKUP(P31,Bareme!AQ$2:AR$72))</f>
        <v>29</v>
      </c>
      <c r="R31" s="11"/>
      <c r="S31" s="6" t="e">
        <f>IF(D31="BF",LOOKUP(R31,Bareme!AW$2:AX$72),LOOKUP(R31,Bareme!AY$2:AZ$72))</f>
        <v>#N/A</v>
      </c>
      <c r="T31" s="112">
        <f t="shared" si="0"/>
        <v>89</v>
      </c>
      <c r="U31" s="108"/>
    </row>
    <row r="32" spans="1:21" ht="17" x14ac:dyDescent="0.2">
      <c r="A32" s="100">
        <v>17</v>
      </c>
      <c r="B32" s="68" t="s">
        <v>647</v>
      </c>
      <c r="C32" s="56" t="s">
        <v>696</v>
      </c>
      <c r="D32" s="102" t="s">
        <v>734</v>
      </c>
      <c r="E32" s="69" t="s">
        <v>731</v>
      </c>
      <c r="F32" s="63" t="s">
        <v>767</v>
      </c>
      <c r="G32" s="6">
        <f>IF(D32="BF",LOOKUP(F32,Bareme!A$2:B$72),LOOKUP(F32,Bareme!C$2:D$72))</f>
        <v>14</v>
      </c>
      <c r="H32" s="5" t="s">
        <v>803</v>
      </c>
      <c r="I32" s="6">
        <f>IF(D32="BF",LOOKUP(H32,Bareme!I$2:J$72),LOOKUP(H32,Bareme!K$2:L$72))</f>
        <v>40</v>
      </c>
      <c r="J32" s="5"/>
      <c r="K32" s="6" t="e">
        <f>IF(D32="BF",LOOKUP(J32,Bareme!Q$2:R$72),LOOKUP(J32,Bareme!S$2:T$72))</f>
        <v>#N/A</v>
      </c>
      <c r="L32" s="11" t="s">
        <v>859</v>
      </c>
      <c r="M32" s="6">
        <f>IF(D32="BF",LOOKUP(L32,Bareme!Y$2:Z$72),LOOKUP(L32,Bareme!AA$2:AB$72))</f>
        <v>30</v>
      </c>
      <c r="N32" s="11"/>
      <c r="O32" s="6" t="e">
        <f>IF(D32="BF",LOOKUP(N32,Bareme!AG$2:AH$72),LOOKUP(N32,Bareme!AI$2:AJ$72))</f>
        <v>#N/A</v>
      </c>
      <c r="P32" s="11"/>
      <c r="Q32" s="6" t="e">
        <f>IF(D32="BF",LOOKUP(P32,Bareme!AO$2:AP$72),LOOKUP(P32,Bareme!AQ$2:AR$72))</f>
        <v>#N/A</v>
      </c>
      <c r="R32" s="11"/>
      <c r="S32" s="6" t="e">
        <f>IF(D32="BF",LOOKUP(R32,Bareme!AW$2:AX$72),LOOKUP(R32,Bareme!AY$2:AZ$72))</f>
        <v>#N/A</v>
      </c>
      <c r="T32" s="112">
        <f t="shared" si="0"/>
        <v>84</v>
      </c>
      <c r="U32" s="108"/>
    </row>
    <row r="33" spans="1:21" ht="17" x14ac:dyDescent="0.2">
      <c r="A33" s="100">
        <v>18</v>
      </c>
      <c r="B33" s="70" t="s">
        <v>644</v>
      </c>
      <c r="C33" s="57" t="s">
        <v>693</v>
      </c>
      <c r="D33" s="103" t="s">
        <v>734</v>
      </c>
      <c r="E33" s="71" t="s">
        <v>731</v>
      </c>
      <c r="F33" s="63" t="s">
        <v>774</v>
      </c>
      <c r="G33" s="6">
        <f>IF(D33="BF",LOOKUP(F33,Bareme!A$2:B$72),LOOKUP(F33,Bareme!C$2:D$72))</f>
        <v>11</v>
      </c>
      <c r="H33" s="5"/>
      <c r="I33" s="6" t="e">
        <f>IF(D33="BF",LOOKUP(H33,Bareme!I$2:J$72),LOOKUP(H33,Bareme!K$2:L$72))</f>
        <v>#N/A</v>
      </c>
      <c r="J33" s="5" t="s">
        <v>820</v>
      </c>
      <c r="K33" s="6">
        <f>IF(D33="BF",LOOKUP(J33,Bareme!Q$2:R$72),LOOKUP(J33,Bareme!S$2:T$72))</f>
        <v>35</v>
      </c>
      <c r="L33" s="11" t="s">
        <v>869</v>
      </c>
      <c r="M33" s="6">
        <f>IF(D33="BF",LOOKUP(L33,Bareme!Y$2:Z$72),LOOKUP(L33,Bareme!AA$2:AB$72))</f>
        <v>32</v>
      </c>
      <c r="N33" s="11"/>
      <c r="O33" s="6" t="e">
        <f>IF(D33="BF",LOOKUP(N33,Bareme!AG$2:AH$72),LOOKUP(N33,Bareme!AI$2:AJ$72))</f>
        <v>#N/A</v>
      </c>
      <c r="P33" s="11"/>
      <c r="Q33" s="6" t="e">
        <f>IF(D33="BF",LOOKUP(P33,Bareme!AO$2:AP$72),LOOKUP(P33,Bareme!AQ$2:AR$72))</f>
        <v>#N/A</v>
      </c>
      <c r="R33" s="11"/>
      <c r="S33" s="6" t="e">
        <f>IF(D33="BF",LOOKUP(R33,Bareme!AW$2:AX$72),LOOKUP(R33,Bareme!AY$2:AZ$72))</f>
        <v>#N/A</v>
      </c>
      <c r="T33" s="112">
        <f t="shared" si="0"/>
        <v>68</v>
      </c>
      <c r="U33" s="108">
        <v>-10</v>
      </c>
    </row>
    <row r="34" spans="1:21" ht="17" x14ac:dyDescent="0.2">
      <c r="A34" s="100">
        <v>19</v>
      </c>
      <c r="B34" s="70" t="s">
        <v>672</v>
      </c>
      <c r="C34" s="57" t="s">
        <v>721</v>
      </c>
      <c r="D34" s="103" t="s">
        <v>734</v>
      </c>
      <c r="E34" s="71" t="s">
        <v>732</v>
      </c>
      <c r="F34" s="93" t="s">
        <v>766</v>
      </c>
      <c r="G34" s="6">
        <f>IF(D34="BF",LOOKUP(F34,Bareme!A$2:B$72),LOOKUP(F34,Bareme!C$2:D$72))</f>
        <v>11</v>
      </c>
      <c r="H34" s="5"/>
      <c r="I34" s="6" t="e">
        <f>IF(D34="BF",LOOKUP(H34,Bareme!I$2:J$72),LOOKUP(H34,Bareme!K$2:L$72))</f>
        <v>#N/A</v>
      </c>
      <c r="J34" s="5"/>
      <c r="K34" s="6" t="e">
        <f>IF(D34="BF",LOOKUP(J34,Bareme!Q$2:R$72),LOOKUP(J34,Bareme!S$2:T$72))</f>
        <v>#N/A</v>
      </c>
      <c r="L34" s="11" t="s">
        <v>870</v>
      </c>
      <c r="M34" s="6">
        <f>IF(D34="BF",LOOKUP(L34,Bareme!Y$2:Z$72),LOOKUP(L34,Bareme!AA$2:AB$72))</f>
        <v>28</v>
      </c>
      <c r="N34" s="11"/>
      <c r="O34" s="6" t="e">
        <f>IF(D34="BF",LOOKUP(N34,Bareme!AG$2:AH$72),LOOKUP(N34,Bareme!AI$2:AJ$72))</f>
        <v>#N/A</v>
      </c>
      <c r="P34" s="11" t="s">
        <v>879</v>
      </c>
      <c r="Q34" s="6">
        <f>IF(D34="BF",LOOKUP(P34,Bareme!AO$2:AP$72),LOOKUP(P34,Bareme!AQ$2:AR$72))</f>
        <v>19</v>
      </c>
      <c r="R34" s="11"/>
      <c r="S34" s="6" t="e">
        <f>IF(D34="BF",LOOKUP(R34,Bareme!AW$2:AX$72),LOOKUP(R34,Bareme!AY$2:AZ$72))</f>
        <v>#N/A</v>
      </c>
      <c r="T34" s="112">
        <f t="shared" si="0"/>
        <v>58</v>
      </c>
      <c r="U34" s="108"/>
    </row>
    <row r="35" spans="1:21" ht="17" x14ac:dyDescent="0.2">
      <c r="A35" s="100">
        <v>43</v>
      </c>
      <c r="B35" s="68" t="s">
        <v>673</v>
      </c>
      <c r="C35" s="56" t="s">
        <v>722</v>
      </c>
      <c r="D35" s="102" t="s">
        <v>734</v>
      </c>
      <c r="E35" s="69" t="s">
        <v>732</v>
      </c>
      <c r="F35" s="63" t="s">
        <v>767</v>
      </c>
      <c r="G35" s="6">
        <f>IF(D35="BF",LOOKUP(F35,Bareme!A$2:B$72),LOOKUP(F35,Bareme!C$2:D$72))</f>
        <v>14</v>
      </c>
      <c r="H35" s="5"/>
      <c r="I35" s="6" t="e">
        <f>IF(D35="BF",LOOKUP(H35,Bareme!I$2:J$72),LOOKUP(H35,Bareme!K$2:L$72))</f>
        <v>#N/A</v>
      </c>
      <c r="J35" s="5" t="s">
        <v>808</v>
      </c>
      <c r="K35" s="6">
        <f>IF(D35="BF",LOOKUP(J35,Bareme!Q$2:R$72),LOOKUP(J35,Bareme!S$2:T$72))</f>
        <v>26</v>
      </c>
      <c r="L35" s="11"/>
      <c r="M35" s="6" t="e">
        <f>IF(D35="BF",LOOKUP(L35,Bareme!Y$2:Z$72),LOOKUP(L35,Bareme!AA$2:AB$72))</f>
        <v>#N/A</v>
      </c>
      <c r="N35" s="11"/>
      <c r="O35" s="6" t="e">
        <f>IF(D35="BF",LOOKUP(N35,Bareme!AG$2:AH$72),LOOKUP(N35,Bareme!AI$2:AJ$72))</f>
        <v>#N/A</v>
      </c>
      <c r="P35" s="11" t="s">
        <v>878</v>
      </c>
      <c r="Q35" s="6">
        <f>IF(D35="BF",LOOKUP(P35,Bareme!AO$2:AP$72),LOOKUP(P35,Bareme!AQ$2:AR$72))</f>
        <v>18</v>
      </c>
      <c r="R35" s="11"/>
      <c r="S35" s="6" t="e">
        <f>IF(D35="BF",LOOKUP(R35,Bareme!AW$2:AX$72),LOOKUP(R35,Bareme!AY$2:AZ$72))</f>
        <v>#N/A</v>
      </c>
      <c r="T35" s="112">
        <f t="shared" si="0"/>
        <v>38</v>
      </c>
      <c r="U35" s="108">
        <v>-20</v>
      </c>
    </row>
    <row r="36" spans="1:21" ht="17" x14ac:dyDescent="0.2">
      <c r="A36" s="100">
        <v>44</v>
      </c>
      <c r="B36" s="68" t="s">
        <v>645</v>
      </c>
      <c r="C36" s="56" t="s">
        <v>694</v>
      </c>
      <c r="D36" s="102" t="s">
        <v>734</v>
      </c>
      <c r="E36" s="69" t="s">
        <v>731</v>
      </c>
      <c r="F36" s="63" t="s">
        <v>775</v>
      </c>
      <c r="G36" s="6">
        <f>IF(D36="BF",LOOKUP(F36,Bareme!A$2:B$72),LOOKUP(F36,Bareme!C$2:D$72))</f>
        <v>9</v>
      </c>
      <c r="H36" s="5"/>
      <c r="I36" s="6" t="e">
        <f>IF(D36="BF",LOOKUP(H36,Bareme!I$2:J$72),LOOKUP(H36,Bareme!K$2:L$72))</f>
        <v>#N/A</v>
      </c>
      <c r="J36" s="5"/>
      <c r="K36" s="6" t="e">
        <f>IF(D36="BF",LOOKUP(J36,Bareme!Q$2:R$72),LOOKUP(J36,Bareme!S$2:T$72))</f>
        <v>#N/A</v>
      </c>
      <c r="L36" s="11" t="s">
        <v>866</v>
      </c>
      <c r="M36" s="6">
        <f>IF(D36="BF",LOOKUP(L36,Bareme!Y$2:Z$72),LOOKUP(L36,Bareme!AA$2:AB$72))</f>
        <v>18</v>
      </c>
      <c r="N36" s="11" t="s">
        <v>849</v>
      </c>
      <c r="O36" s="6">
        <f>IF(D36="BF",LOOKUP(N36,Bareme!AG$2:AH$72),LOOKUP(N36,Bareme!AI$2:AJ$72))</f>
        <v>23</v>
      </c>
      <c r="P36" s="11"/>
      <c r="Q36" s="6" t="e">
        <f>IF(D36="BF",LOOKUP(P36,Bareme!AO$2:AP$72),LOOKUP(P36,Bareme!AQ$2:AR$72))</f>
        <v>#N/A</v>
      </c>
      <c r="R36" s="11"/>
      <c r="S36" s="6" t="e">
        <f>IF(D36="BF",LOOKUP(R36,Bareme!AW$2:AX$72),LOOKUP(R36,Bareme!AY$2:AZ$72))</f>
        <v>#N/A</v>
      </c>
      <c r="T36" s="112">
        <f t="shared" si="0"/>
        <v>30</v>
      </c>
      <c r="U36" s="108">
        <v>-20</v>
      </c>
    </row>
    <row r="37" spans="1:21" ht="17" x14ac:dyDescent="0.2">
      <c r="A37" s="100">
        <v>45</v>
      </c>
      <c r="B37" s="70" t="s">
        <v>636</v>
      </c>
      <c r="C37" s="57" t="s">
        <v>682</v>
      </c>
      <c r="D37" s="103" t="s">
        <v>734</v>
      </c>
      <c r="E37" s="71" t="s">
        <v>730</v>
      </c>
      <c r="F37" s="63" t="s">
        <v>773</v>
      </c>
      <c r="G37" s="6">
        <f>IF(D37="BF",LOOKUP(F37,Bareme!A$2:B$72),LOOKUP(F37,Bareme!C$2:D$72))</f>
        <v>13</v>
      </c>
      <c r="H37" s="5"/>
      <c r="I37" s="6" t="e">
        <f>IF(D37="BF",LOOKUP(H37,Bareme!I$2:J$72),LOOKUP(H37,Bareme!K$2:L$72))</f>
        <v>#N/A</v>
      </c>
      <c r="J37" s="5"/>
      <c r="K37" s="6" t="e">
        <f>IF(D37="BF",LOOKUP(J37,Bareme!Q$2:R$72),LOOKUP(J37,Bareme!S$2:T$72))</f>
        <v>#N/A</v>
      </c>
      <c r="L37" s="11" t="s">
        <v>867</v>
      </c>
      <c r="M37" s="6">
        <f>IF(D37="BF",LOOKUP(L37,Bareme!Y$2:Z$72),LOOKUP(L37,Bareme!AA$2:AB$72))</f>
        <v>19</v>
      </c>
      <c r="N37" s="11" t="s">
        <v>848</v>
      </c>
      <c r="O37" s="6">
        <f>IF(D37="BF",LOOKUP(N37,Bareme!AG$2:AH$72),LOOKUP(N37,Bareme!AI$2:AJ$72))</f>
        <v>23</v>
      </c>
      <c r="P37" s="11"/>
      <c r="Q37" s="6" t="e">
        <f>IF(D37="BF",LOOKUP(P37,Bareme!AO$2:AP$72),LOOKUP(P37,Bareme!AQ$2:AR$72))</f>
        <v>#N/A</v>
      </c>
      <c r="R37" s="11"/>
      <c r="S37" s="6" t="e">
        <f>IF(D37="BF",LOOKUP(R37,Bareme!AW$2:AX$72),LOOKUP(R37,Bareme!AY$2:AZ$72))</f>
        <v>#N/A</v>
      </c>
      <c r="T37" s="112">
        <f t="shared" si="0"/>
        <v>25</v>
      </c>
      <c r="U37" s="108">
        <v>-30</v>
      </c>
    </row>
    <row r="38" spans="1:21" ht="18" thickBot="1" x14ac:dyDescent="0.25">
      <c r="A38" s="100">
        <v>46</v>
      </c>
      <c r="B38" s="92" t="s">
        <v>674</v>
      </c>
      <c r="C38" s="86" t="s">
        <v>723</v>
      </c>
      <c r="D38" s="105" t="s">
        <v>734</v>
      </c>
      <c r="E38" s="87" t="s">
        <v>732</v>
      </c>
      <c r="F38" s="63" t="s">
        <v>768</v>
      </c>
      <c r="G38" s="6">
        <f>IF(D38="BF",LOOKUP(F38,Bareme!A$2:B$72),LOOKUP(F38,Bareme!C$2:D$72))</f>
        <v>7</v>
      </c>
      <c r="H38" s="5"/>
      <c r="I38" s="6" t="e">
        <f>IF(D38="BF",LOOKUP(H38,Bareme!I$2:J$72),LOOKUP(H38,Bareme!K$2:L$72))</f>
        <v>#N/A</v>
      </c>
      <c r="J38" s="5" t="s">
        <v>821</v>
      </c>
      <c r="K38" s="6">
        <f>IF(D38="BF",LOOKUP(J38,Bareme!Q$2:R$72),LOOKUP(J38,Bareme!S$2:T$72))</f>
        <v>13</v>
      </c>
      <c r="L38" s="11"/>
      <c r="M38" s="6" t="e">
        <f>IF(D38="BF",LOOKUP(L38,Bareme!Y$2:Z$72),LOOKUP(L38,Bareme!AA$2:AB$72))</f>
        <v>#N/A</v>
      </c>
      <c r="N38" s="11"/>
      <c r="O38" s="6" t="e">
        <f>IF(D38="BF",LOOKUP(N38,Bareme!AG$2:AH$72),LOOKUP(N38,Bareme!AI$2:AJ$72))</f>
        <v>#N/A</v>
      </c>
      <c r="P38" s="11" t="s">
        <v>880</v>
      </c>
      <c r="Q38" s="6">
        <f>IF(D38="BF",LOOKUP(P38,Bareme!AO$2:AP$72),LOOKUP(P38,Bareme!AQ$2:AR$72))</f>
        <v>10</v>
      </c>
      <c r="R38" s="11"/>
      <c r="S38" s="6" t="e">
        <f>IF(D38="BF",LOOKUP(R38,Bareme!AW$2:AX$72),LOOKUP(R38,Bareme!AY$2:AZ$72))</f>
        <v>#N/A</v>
      </c>
      <c r="T38" s="112">
        <f t="shared" si="0"/>
        <v>10</v>
      </c>
      <c r="U38" s="108">
        <v>-20</v>
      </c>
    </row>
    <row r="39" spans="1:21" ht="17" x14ac:dyDescent="0.2">
      <c r="A39" s="99">
        <v>50</v>
      </c>
      <c r="B39" s="96" t="s">
        <v>805</v>
      </c>
      <c r="C39" s="96" t="s">
        <v>781</v>
      </c>
      <c r="D39" s="107" t="s">
        <v>734</v>
      </c>
      <c r="E39" s="96" t="s">
        <v>731</v>
      </c>
      <c r="F39" s="56" t="s">
        <v>782</v>
      </c>
      <c r="G39" s="6">
        <f>IF(D39="BF",LOOKUP(F39,Bareme!A$2:B$72),LOOKUP(F39,Bareme!C$2:D$72))</f>
        <v>16</v>
      </c>
      <c r="H39" s="5" t="s">
        <v>804</v>
      </c>
      <c r="I39" s="6">
        <f>IF(D39="BF",LOOKUP(H39,Bareme!I$2:J$72),LOOKUP(H39,Bareme!K$2:L$72))</f>
        <v>17</v>
      </c>
      <c r="J39" s="5"/>
      <c r="K39" s="6" t="e">
        <f>IF(D39="BF",LOOKUP(J39,Bareme!Q$2:R$72),LOOKUP(J39,Bareme!S$2:T$72))</f>
        <v>#N/A</v>
      </c>
      <c r="L39" s="11"/>
      <c r="M39" s="6" t="e">
        <f>IF(D39="BF",LOOKUP(L39,Bareme!Y$2:Z$72),LOOKUP(L39,Bareme!AA$2:AB$72))</f>
        <v>#N/A</v>
      </c>
      <c r="N39" s="11" t="s">
        <v>850</v>
      </c>
      <c r="O39" s="6">
        <f>IF(D39="BF",LOOKUP(N39,Bareme!AG$2:AH$72),LOOKUP(N39,Bareme!AI$2:AJ$72))</f>
        <v>18</v>
      </c>
      <c r="P39" s="11"/>
      <c r="Q39" s="6" t="e">
        <f>IF(D39="BF",LOOKUP(P39,Bareme!AO$2:AP$72),LOOKUP(P39,Bareme!AQ$2:AR$72))</f>
        <v>#N/A</v>
      </c>
      <c r="R39" s="11"/>
      <c r="S39" s="6" t="e">
        <f>IF(D39="BF",LOOKUP(R39,Bareme!AW$2:AX$72),LOOKUP(R39,Bareme!AY$2:AZ$72))</f>
        <v>#N/A</v>
      </c>
      <c r="T39" s="112">
        <f t="shared" si="0"/>
        <v>-9</v>
      </c>
      <c r="U39" s="108">
        <v>-60</v>
      </c>
    </row>
    <row r="40" spans="1:21" ht="16" x14ac:dyDescent="0.2">
      <c r="A40" s="55">
        <v>51</v>
      </c>
      <c r="B40" s="57"/>
      <c r="C40" s="57"/>
      <c r="D40" s="103"/>
      <c r="E40" s="57"/>
      <c r="F40" s="56"/>
      <c r="G40" s="6" t="e">
        <f>IF(D40="BF",LOOKUP(F40,Bareme!A$2:B$72),LOOKUP(F40,Bareme!C$2:D$72))</f>
        <v>#N/A</v>
      </c>
      <c r="H40" s="5"/>
      <c r="I40" s="6" t="e">
        <f>IF(D40="BF",LOOKUP(H40,Bareme!I$2:J$72),LOOKUP(H40,Bareme!K$2:L$72))</f>
        <v>#N/A</v>
      </c>
      <c r="J40" s="5"/>
      <c r="K40" s="6" t="e">
        <f>IF(D40="BF",LOOKUP(J40,Bareme!Q$2:R$72),LOOKUP(J40,Bareme!S$2:T$72))</f>
        <v>#N/A</v>
      </c>
      <c r="L40" s="11"/>
      <c r="M40" s="6" t="e">
        <f>IF(D40="BF",LOOKUP(L40,Bareme!Y$2:Z$72),LOOKUP(L40,Bareme!AA$2:AB$72))</f>
        <v>#N/A</v>
      </c>
      <c r="N40" s="11"/>
      <c r="O40" s="6" t="e">
        <f>IF(D40="BF",LOOKUP(N40,Bareme!AG$2:AH$72),LOOKUP(N40,Bareme!AI$2:AJ$72))</f>
        <v>#N/A</v>
      </c>
      <c r="P40" s="11"/>
      <c r="Q40" s="6" t="e">
        <f>IF(D40="BF",LOOKUP(P40,Bareme!AO$2:AP$72),LOOKUP(P40,Bareme!AQ$2:AR$72))</f>
        <v>#N/A</v>
      </c>
      <c r="R40" s="11"/>
      <c r="S40" s="6" t="e">
        <f>IF(D40="BF",LOOKUP(R40,Bareme!AW$2:AX$72),LOOKUP(R40,Bareme!AY$2:AZ$72))</f>
        <v>#N/A</v>
      </c>
      <c r="T40" s="112">
        <f t="shared" si="0"/>
        <v>0</v>
      </c>
      <c r="U40" s="108"/>
    </row>
    <row r="41" spans="1:21" ht="17" thickBot="1" x14ac:dyDescent="0.25">
      <c r="A41" s="99">
        <v>21</v>
      </c>
      <c r="B41" s="57"/>
      <c r="C41" s="57"/>
      <c r="D41" s="103"/>
      <c r="E41" s="57"/>
      <c r="F41" s="56"/>
      <c r="G41" s="6" t="e">
        <f>IF(D41="BF",LOOKUP(F41,Bareme!A$2:B$72),LOOKUP(F41,Bareme!C$2:D$72))</f>
        <v>#N/A</v>
      </c>
      <c r="H41" s="5"/>
      <c r="I41" s="6" t="e">
        <f>IF(D41="BF",LOOKUP(H41,Bareme!I$2:J$72),LOOKUP(H41,Bareme!K$2:L$72))</f>
        <v>#N/A</v>
      </c>
      <c r="J41" s="5"/>
      <c r="K41" s="6" t="e">
        <f>IF(D41="BF",LOOKUP(J41,Bareme!Q$2:R$72),LOOKUP(J41,Bareme!S$2:T$72))</f>
        <v>#N/A</v>
      </c>
      <c r="L41" s="11"/>
      <c r="M41" s="6" t="e">
        <f>IF(D41="BF",LOOKUP(L41,Bareme!Y$2:Z$72),LOOKUP(L41,Bareme!AA$2:AB$72))</f>
        <v>#N/A</v>
      </c>
      <c r="N41" s="11"/>
      <c r="O41" s="6" t="e">
        <f>IF(D41="BF",LOOKUP(N41,Bareme!AG$2:AH$72),LOOKUP(N41,Bareme!AI$2:AJ$72))</f>
        <v>#N/A</v>
      </c>
      <c r="P41" s="11"/>
      <c r="Q41" s="6" t="e">
        <f>IF(D41="BF",LOOKUP(P41,Bareme!AO$2:AP$72),LOOKUP(P41,Bareme!AQ$2:AR$72))</f>
        <v>#N/A</v>
      </c>
      <c r="R41" s="11"/>
      <c r="S41" s="6" t="e">
        <f>IF(D41="BF",LOOKUP(R41,Bareme!AW$2:AX$72),LOOKUP(R41,Bareme!AY$2:AZ$72))</f>
        <v>#N/A</v>
      </c>
      <c r="T41" s="112">
        <f t="shared" si="0"/>
        <v>0</v>
      </c>
      <c r="U41" s="114"/>
    </row>
    <row r="45" spans="1:21" x14ac:dyDescent="0.2">
      <c r="A45" s="98"/>
      <c r="B45" t="s">
        <v>892</v>
      </c>
    </row>
  </sheetData>
  <sortState xmlns:xlrd2="http://schemas.microsoft.com/office/spreadsheetml/2017/richdata2" ref="B4:U40">
    <sortCondition ref="D4:D40"/>
    <sortCondition descending="1" ref="T4:T40"/>
  </sortState>
  <mergeCells count="21">
    <mergeCell ref="O2:O3"/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P2:P3"/>
    <mergeCell ref="Q2:Q3"/>
    <mergeCell ref="R2:R3"/>
    <mergeCell ref="S2:S3"/>
    <mergeCell ref="T2:T3"/>
  </mergeCells>
  <pageMargins left="0.7" right="0.7" top="0.75" bottom="0.75" header="0.3" footer="0.3"/>
  <pageSetup paperSize="9" scale="54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6"/>
  <sheetViews>
    <sheetView zoomScale="75" zoomScaleNormal="75" workbookViewId="0">
      <selection activeCell="AC28" sqref="AC28"/>
    </sheetView>
  </sheetViews>
  <sheetFormatPr baseColWidth="10" defaultRowHeight="15" x14ac:dyDescent="0.2"/>
  <cols>
    <col min="1" max="1" width="5.33203125" customWidth="1"/>
    <col min="2" max="2" width="13.83203125" customWidth="1"/>
    <col min="3" max="3" width="12.33203125" customWidth="1"/>
    <col min="4" max="4" width="7.5" customWidth="1"/>
    <col min="5" max="5" width="24" customWidth="1"/>
    <col min="6" max="6" width="10.33203125" customWidth="1"/>
    <col min="7" max="7" width="5.5" customWidth="1"/>
    <col min="8" max="8" width="8.33203125" customWidth="1"/>
    <col min="9" max="9" width="5.5" customWidth="1"/>
    <col min="10" max="10" width="7.83203125" customWidth="1"/>
    <col min="11" max="11" width="5.5" customWidth="1"/>
    <col min="12" max="12" width="7.1640625" customWidth="1"/>
    <col min="13" max="13" width="5.5" customWidth="1"/>
    <col min="14" max="14" width="7.83203125" customWidth="1"/>
    <col min="15" max="15" width="6.5" customWidth="1"/>
    <col min="16" max="16" width="7" customWidth="1"/>
    <col min="17" max="17" width="5.5" customWidth="1"/>
    <col min="18" max="18" width="7" customWidth="1"/>
    <col min="19" max="19" width="5.5" customWidth="1"/>
    <col min="20" max="21" width="7.6640625" customWidth="1"/>
  </cols>
  <sheetData>
    <row r="1" spans="1:20" ht="66" customHeight="1" x14ac:dyDescent="0.45">
      <c r="A1" s="121" t="s">
        <v>14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</row>
    <row r="2" spans="1:20" ht="72.75" customHeight="1" x14ac:dyDescent="0.2">
      <c r="A2" s="124" t="s">
        <v>632</v>
      </c>
      <c r="B2" s="126" t="s">
        <v>1</v>
      </c>
      <c r="C2" s="126" t="s">
        <v>2</v>
      </c>
      <c r="D2" s="126" t="s">
        <v>5</v>
      </c>
      <c r="E2" s="127" t="s">
        <v>6</v>
      </c>
      <c r="F2" s="129" t="s">
        <v>7</v>
      </c>
      <c r="G2" s="119" t="s">
        <v>0</v>
      </c>
      <c r="H2" s="129" t="s">
        <v>441</v>
      </c>
      <c r="I2" s="119" t="s">
        <v>0</v>
      </c>
      <c r="J2" s="129" t="s">
        <v>442</v>
      </c>
      <c r="K2" s="119" t="s">
        <v>0</v>
      </c>
      <c r="L2" s="129" t="s">
        <v>10</v>
      </c>
      <c r="M2" s="119" t="s">
        <v>0</v>
      </c>
      <c r="N2" s="129" t="s">
        <v>443</v>
      </c>
      <c r="O2" s="119" t="s">
        <v>0</v>
      </c>
      <c r="P2" s="129" t="s">
        <v>12</v>
      </c>
      <c r="Q2" s="119" t="s">
        <v>0</v>
      </c>
      <c r="R2" s="129" t="s">
        <v>13</v>
      </c>
      <c r="S2" s="119" t="s">
        <v>0</v>
      </c>
      <c r="T2" s="129" t="s">
        <v>3</v>
      </c>
    </row>
    <row r="3" spans="1:20" ht="11.25" customHeight="1" x14ac:dyDescent="0.2">
      <c r="A3" s="125"/>
      <c r="B3" s="126"/>
      <c r="C3" s="126"/>
      <c r="D3" s="126"/>
      <c r="E3" s="137"/>
      <c r="F3" s="130"/>
      <c r="G3" s="120"/>
      <c r="H3" s="130"/>
      <c r="I3" s="120"/>
      <c r="J3" s="130"/>
      <c r="K3" s="120"/>
      <c r="L3" s="130"/>
      <c r="M3" s="120"/>
      <c r="N3" s="130"/>
      <c r="O3" s="120"/>
      <c r="P3" s="130"/>
      <c r="Q3" s="120"/>
      <c r="R3" s="130"/>
      <c r="S3" s="120"/>
      <c r="T3" s="133"/>
    </row>
    <row r="4" spans="1:20" ht="15.75" customHeight="1" x14ac:dyDescent="0.2">
      <c r="A4" s="1">
        <v>1</v>
      </c>
      <c r="B4" s="57" t="s">
        <v>677</v>
      </c>
      <c r="C4" s="57" t="s">
        <v>727</v>
      </c>
      <c r="D4" s="103" t="s">
        <v>737</v>
      </c>
      <c r="E4" s="57" t="s">
        <v>738</v>
      </c>
      <c r="F4" s="5" t="s">
        <v>792</v>
      </c>
      <c r="G4" s="6">
        <f>IF(D4="MF",LOOKUP(F4,Bareme!E$2:F$72),LOOKUP(F4,Bareme!G$2:H$72))</f>
        <v>0</v>
      </c>
      <c r="H4" s="5"/>
      <c r="I4" s="6" t="e">
        <f>IF(D4="MF",LOOKUP(H4,Bareme!M$2:N$72),LOOKUP(H4,Bareme!O$2:P$72))</f>
        <v>#N/A</v>
      </c>
      <c r="J4" s="5"/>
      <c r="K4" s="6" t="e">
        <f>IF(D4="MF",LOOKUP(J4,Bareme!U$2:V$72),LOOKUP(J4,Bareme!W$2:X$72))</f>
        <v>#N/A</v>
      </c>
      <c r="L4" s="11"/>
      <c r="M4" s="6" t="e">
        <f>IF(D4="MF",LOOKUP(L4,Bareme!AC$2:AD$72),LOOKUP(L4,Bareme!AE$2:AF$72))</f>
        <v>#N/A</v>
      </c>
      <c r="N4" s="11"/>
      <c r="O4" s="6" t="e">
        <f>IF(D4="MF",LOOKUP(N4,Bareme!AK$2:AL$72),LOOKUP(N4,Bareme!AM$2:AN$72))</f>
        <v>#N/A</v>
      </c>
      <c r="P4" s="11"/>
      <c r="Q4" s="6" t="e">
        <f>IF(D4="MF",LOOKUP(P4,Bareme!AS$2:AT$72),LOOKUP(P4,Bareme!AU$2:AV$72))</f>
        <v>#N/A</v>
      </c>
      <c r="R4" s="11"/>
      <c r="S4" s="6" t="e">
        <f>IF(D4="MF",LOOKUP(R4,Bareme!BA$2:BB$72),LOOKUP(R4,Bareme!BC$2:BD$72))</f>
        <v>#N/A</v>
      </c>
      <c r="T4" s="5">
        <f t="shared" ref="T4:T20" si="0">SUMIF(G4:S4,A$2)</f>
        <v>0</v>
      </c>
    </row>
    <row r="5" spans="1:20" ht="16.5" customHeight="1" thickBot="1" x14ac:dyDescent="0.25">
      <c r="A5" s="1">
        <v>2</v>
      </c>
      <c r="B5" s="79" t="s">
        <v>678</v>
      </c>
      <c r="C5" s="79" t="s">
        <v>728</v>
      </c>
      <c r="D5" s="115" t="s">
        <v>737</v>
      </c>
      <c r="E5" s="79" t="s">
        <v>739</v>
      </c>
      <c r="F5" s="5" t="s">
        <v>792</v>
      </c>
      <c r="G5" s="6">
        <f>IF(D5="MF",LOOKUP(F5,Bareme!E$2:F$72),LOOKUP(F5,Bareme!G$2:H$72))</f>
        <v>0</v>
      </c>
      <c r="H5" s="5"/>
      <c r="I5" s="6" t="e">
        <f>IF(D5="MF",LOOKUP(H5,Bareme!M$2:N$72),LOOKUP(H5,Bareme!O$2:P$72))</f>
        <v>#N/A</v>
      </c>
      <c r="J5" s="5"/>
      <c r="K5" s="6" t="e">
        <f>IF(D5="MF",LOOKUP(J5,Bareme!U$2:V$72),LOOKUP(J5,Bareme!W$2:X$72))</f>
        <v>#N/A</v>
      </c>
      <c r="L5" s="11"/>
      <c r="M5" s="6" t="e">
        <f>IF(D5="MF",LOOKUP(L5,Bareme!AC$2:AD$72),LOOKUP(L5,Bareme!AE$2:AF$72))</f>
        <v>#N/A</v>
      </c>
      <c r="N5" s="11"/>
      <c r="O5" s="6" t="e">
        <f>IF(D5="MF",LOOKUP(N5,Bareme!AK$2:AL$72),LOOKUP(N5,Bareme!AM$2:AN$72))</f>
        <v>#N/A</v>
      </c>
      <c r="P5" s="11"/>
      <c r="Q5" s="6" t="e">
        <f>IF(D5="MF",LOOKUP(P5,Bareme!AS$2:AT$72),LOOKUP(P5,Bareme!AU$2:AV$72))</f>
        <v>#N/A</v>
      </c>
      <c r="R5" s="11"/>
      <c r="S5" s="6" t="e">
        <f>IF(D5="MF",LOOKUP(R5,Bareme!BA$2:BB$72),LOOKUP(R5,Bareme!BC$2:BD$72))</f>
        <v>#N/A</v>
      </c>
      <c r="T5" s="5">
        <f t="shared" si="0"/>
        <v>0</v>
      </c>
    </row>
    <row r="6" spans="1:20" ht="15.75" customHeight="1" x14ac:dyDescent="0.2">
      <c r="A6" s="62">
        <v>4</v>
      </c>
      <c r="B6" s="65" t="s">
        <v>636</v>
      </c>
      <c r="C6" s="66" t="s">
        <v>684</v>
      </c>
      <c r="D6" s="106" t="s">
        <v>735</v>
      </c>
      <c r="E6" s="67" t="s">
        <v>730</v>
      </c>
      <c r="F6" s="78" t="s">
        <v>780</v>
      </c>
      <c r="G6" s="6">
        <f>IF(D6="MF",LOOKUP(F6,Bareme!E$2:F$72),LOOKUP(F6,Bareme!G$2:H$72))</f>
        <v>50</v>
      </c>
      <c r="H6" s="5"/>
      <c r="I6" s="6" t="e">
        <f>IF(D6="MF",LOOKUP(H6,Bareme!M$2:N$72),LOOKUP(H6,Bareme!O$2:P$72))</f>
        <v>#N/A</v>
      </c>
      <c r="J6" s="5"/>
      <c r="K6" s="6" t="e">
        <f>IF(D6="MF",LOOKUP(J6,Bareme!U$2:V$72),LOOKUP(J6,Bareme!W$2:X$72))</f>
        <v>#N/A</v>
      </c>
      <c r="L6" s="11"/>
      <c r="M6" s="6" t="e">
        <f>IF(D6="MF",LOOKUP(L6,Bareme!AC$2:AD$72),LOOKUP(L6,Bareme!AE$2:AF$72))</f>
        <v>#N/A</v>
      </c>
      <c r="N6" s="11" t="s">
        <v>853</v>
      </c>
      <c r="O6" s="6">
        <f>IF(D6="MF",LOOKUP(N6,Bareme!AK$2:AL$72),LOOKUP(N6,Bareme!AM$2:AN$72))</f>
        <v>33</v>
      </c>
      <c r="P6" s="11" t="s">
        <v>885</v>
      </c>
      <c r="Q6" s="6">
        <f>IF(D6="MF",LOOKUP(P6,Bareme!AS$2:AT$72),LOOKUP(P6,Bareme!AU$2:AV$72))</f>
        <v>30</v>
      </c>
      <c r="R6" s="11"/>
      <c r="S6" s="6" t="e">
        <f>IF(D6="MF",LOOKUP(R6,Bareme!BA$2:BB$72),LOOKUP(R6,Bareme!BC$2:BD$72))</f>
        <v>#N/A</v>
      </c>
      <c r="T6" s="5">
        <f t="shared" si="0"/>
        <v>113</v>
      </c>
    </row>
    <row r="7" spans="1:20" ht="34" x14ac:dyDescent="0.2">
      <c r="A7" s="62">
        <v>6</v>
      </c>
      <c r="B7" s="68" t="s">
        <v>654</v>
      </c>
      <c r="C7" s="56" t="s">
        <v>704</v>
      </c>
      <c r="D7" s="102" t="s">
        <v>735</v>
      </c>
      <c r="E7" s="69" t="s">
        <v>731</v>
      </c>
      <c r="F7" s="78" t="s">
        <v>779</v>
      </c>
      <c r="G7" s="6">
        <f>IF(D7="MF",LOOKUP(F7,Bareme!E$2:F$72),LOOKUP(F7,Bareme!G$2:H$72))</f>
        <v>30</v>
      </c>
      <c r="H7" s="5"/>
      <c r="I7" s="6" t="e">
        <f>IF(D7="MF",LOOKUP(H7,Bareme!M$2:N$72),LOOKUP(H7,Bareme!O$2:P$72))</f>
        <v>#N/A</v>
      </c>
      <c r="J7" s="5"/>
      <c r="K7" s="6" t="e">
        <f>IF(D7="MF",LOOKUP(J7,Bareme!U$2:V$72),LOOKUP(J7,Bareme!W$2:X$72))</f>
        <v>#N/A</v>
      </c>
      <c r="L7" s="11"/>
      <c r="M7" s="6" t="e">
        <f>IF(D7="MF",LOOKUP(L7,Bareme!AC$2:AD$72),LOOKUP(L7,Bareme!AE$2:AF$72))</f>
        <v>#N/A</v>
      </c>
      <c r="N7" s="11" t="s">
        <v>852</v>
      </c>
      <c r="O7" s="6">
        <f>IF(D7="MF",LOOKUP(N7,Bareme!AK$2:AL$72),LOOKUP(N7,Bareme!AM$2:AN$72))</f>
        <v>42</v>
      </c>
      <c r="P7" s="11" t="s">
        <v>881</v>
      </c>
      <c r="Q7" s="6">
        <f>IF(D7="MF",LOOKUP(P7,Bareme!AS$2:AT$72),LOOKUP(P7,Bareme!AU$2:AV$72))</f>
        <v>32</v>
      </c>
      <c r="R7" s="11"/>
      <c r="S7" s="6" t="e">
        <f>IF(D7="MF",LOOKUP(R7,Bareme!BA$2:BB$72),LOOKUP(R7,Bareme!BC$2:BD$72))</f>
        <v>#N/A</v>
      </c>
      <c r="T7" s="5">
        <f t="shared" si="0"/>
        <v>104</v>
      </c>
    </row>
    <row r="8" spans="1:20" ht="15.75" customHeight="1" x14ac:dyDescent="0.2">
      <c r="A8" s="62">
        <v>8</v>
      </c>
      <c r="B8" s="70" t="s">
        <v>657</v>
      </c>
      <c r="C8" s="57" t="s">
        <v>707</v>
      </c>
      <c r="D8" s="103" t="s">
        <v>735</v>
      </c>
      <c r="E8" s="71" t="s">
        <v>731</v>
      </c>
      <c r="F8" s="78" t="s">
        <v>777</v>
      </c>
      <c r="G8" s="6">
        <f>IF(D8="MF",LOOKUP(F8,Bareme!E$2:F$72),LOOKUP(F8,Bareme!G$2:H$72))</f>
        <v>31</v>
      </c>
      <c r="H8" s="5"/>
      <c r="I8" s="6" t="e">
        <f>IF(D8="MF",LOOKUP(H8,Bareme!M$2:N$72),LOOKUP(H8,Bareme!O$2:P$72))</f>
        <v>#N/A</v>
      </c>
      <c r="J8" s="5" t="s">
        <v>822</v>
      </c>
      <c r="K8" s="6">
        <f>IF(D8="MF",LOOKUP(J8,Bareme!U$2:V$72),LOOKUP(J8,Bareme!W$2:X$72))</f>
        <v>33</v>
      </c>
      <c r="L8" s="11" t="s">
        <v>872</v>
      </c>
      <c r="M8" s="6">
        <f>IF(D8="MF",LOOKUP(L8,Bareme!AC$2:AD$72),LOOKUP(L8,Bareme!AE$2:AF$72))</f>
        <v>36</v>
      </c>
      <c r="N8" s="11"/>
      <c r="O8" s="6" t="e">
        <f>IF(D8="MF",LOOKUP(N8,Bareme!AK$2:AL$72),LOOKUP(N8,Bareme!AM$2:AN$72))</f>
        <v>#N/A</v>
      </c>
      <c r="P8" s="11"/>
      <c r="Q8" s="6" t="e">
        <f>IF(D8="MF",LOOKUP(P8,Bareme!AS$2:AT$72),LOOKUP(P8,Bareme!AU$2:AV$72))</f>
        <v>#N/A</v>
      </c>
      <c r="R8" s="11"/>
      <c r="S8" s="6" t="e">
        <f>IF(D8="MF",LOOKUP(R8,Bareme!BA$2:BB$72),LOOKUP(R8,Bareme!BC$2:BD$72))</f>
        <v>#N/A</v>
      </c>
      <c r="T8" s="5">
        <f t="shared" si="0"/>
        <v>100</v>
      </c>
    </row>
    <row r="9" spans="1:20" ht="34" x14ac:dyDescent="0.2">
      <c r="A9" s="62">
        <v>7</v>
      </c>
      <c r="B9" s="70" t="s">
        <v>655</v>
      </c>
      <c r="C9" s="57" t="s">
        <v>705</v>
      </c>
      <c r="D9" s="103" t="s">
        <v>735</v>
      </c>
      <c r="E9" s="71" t="s">
        <v>731</v>
      </c>
      <c r="F9" s="78" t="s">
        <v>778</v>
      </c>
      <c r="G9" s="6">
        <f>IF(D9="MF",LOOKUP(F9,Bareme!E$2:F$72),LOOKUP(F9,Bareme!G$2:H$72))</f>
        <v>33</v>
      </c>
      <c r="H9" s="5"/>
      <c r="I9" s="6" t="e">
        <f>IF(D9="MF",LOOKUP(H9,Bareme!M$2:N$72),LOOKUP(H9,Bareme!O$2:P$72))</f>
        <v>#N/A</v>
      </c>
      <c r="J9" s="5"/>
      <c r="K9" s="6" t="e">
        <f>IF(D9="MF",LOOKUP(J9,Bareme!U$2:V$72),LOOKUP(J9,Bareme!W$2:X$72))</f>
        <v>#N/A</v>
      </c>
      <c r="L9" s="11"/>
      <c r="M9" s="6" t="e">
        <f>IF(D9="MF",LOOKUP(L9,Bareme!AC$2:AD$72),LOOKUP(L9,Bareme!AE$2:AF$72))</f>
        <v>#N/A</v>
      </c>
      <c r="N9" s="11" t="s">
        <v>851</v>
      </c>
      <c r="O9" s="6">
        <f>IF(D9="MF",LOOKUP(N9,Bareme!AK$2:AL$72),LOOKUP(N9,Bareme!AM$2:AN$72))</f>
        <v>29</v>
      </c>
      <c r="P9" s="11" t="s">
        <v>882</v>
      </c>
      <c r="Q9" s="6">
        <f>IF(D9="MF",LOOKUP(P9,Bareme!AS$2:AT$72),LOOKUP(P9,Bareme!AU$2:AV$72))</f>
        <v>30</v>
      </c>
      <c r="R9" s="11"/>
      <c r="S9" s="6" t="e">
        <f>IF(D9="MF",LOOKUP(R9,Bareme!BA$2:BB$72),LOOKUP(R9,Bareme!BC$2:BD$72))</f>
        <v>#N/A</v>
      </c>
      <c r="T9" s="5">
        <f t="shared" si="0"/>
        <v>92</v>
      </c>
    </row>
    <row r="10" spans="1:20" ht="15.75" customHeight="1" x14ac:dyDescent="0.2">
      <c r="A10" s="62">
        <v>5</v>
      </c>
      <c r="B10" s="68" t="s">
        <v>638</v>
      </c>
      <c r="C10" s="56" t="s">
        <v>685</v>
      </c>
      <c r="D10" s="102" t="s">
        <v>735</v>
      </c>
      <c r="E10" s="69" t="s">
        <v>730</v>
      </c>
      <c r="F10" s="78" t="s">
        <v>786</v>
      </c>
      <c r="G10" s="6">
        <f>IF(D10="MF",LOOKUP(F10,Bareme!E$2:F$72),LOOKUP(F10,Bareme!G$2:H$72))</f>
        <v>33</v>
      </c>
      <c r="H10" s="5"/>
      <c r="I10" s="6" t="e">
        <f>IF(D10="MF",LOOKUP(H10,Bareme!M$2:N$72),LOOKUP(H10,Bareme!O$2:P$72))</f>
        <v>#N/A</v>
      </c>
      <c r="J10" s="5" t="s">
        <v>823</v>
      </c>
      <c r="K10" s="6">
        <f>IF(D10="MF",LOOKUP(J10,Bareme!U$2:V$72),LOOKUP(J10,Bareme!W$2:X$72))</f>
        <v>32</v>
      </c>
      <c r="L10" s="11"/>
      <c r="M10" s="6" t="e">
        <f>IF(D10="MF",LOOKUP(L10,Bareme!AC$2:AD$72),LOOKUP(L10,Bareme!AE$2:AF$72))</f>
        <v>#N/A</v>
      </c>
      <c r="N10" s="11"/>
      <c r="O10" s="6" t="e">
        <f>IF(D10="MF",LOOKUP(N10,Bareme!AK$2:AL$72),LOOKUP(N10,Bareme!AM$2:AN$72))</f>
        <v>#N/A</v>
      </c>
      <c r="P10" s="11" t="s">
        <v>883</v>
      </c>
      <c r="Q10" s="6">
        <f>IF(D10="MF",LOOKUP(P10,Bareme!AS$2:AT$72),LOOKUP(P10,Bareme!AU$2:AV$72))</f>
        <v>25</v>
      </c>
      <c r="R10" s="11"/>
      <c r="S10" s="6" t="e">
        <f>IF(D10="MF",LOOKUP(R10,Bareme!BA$2:BB$72),LOOKUP(R10,Bareme!BC$2:BD$72))</f>
        <v>#N/A</v>
      </c>
      <c r="T10" s="5">
        <f t="shared" si="0"/>
        <v>90</v>
      </c>
    </row>
    <row r="11" spans="1:20" ht="17" x14ac:dyDescent="0.2">
      <c r="A11" s="62">
        <v>10</v>
      </c>
      <c r="B11" s="68" t="s">
        <v>661</v>
      </c>
      <c r="C11" s="56" t="s">
        <v>711</v>
      </c>
      <c r="D11" s="102" t="s">
        <v>735</v>
      </c>
      <c r="E11" s="69" t="s">
        <v>731</v>
      </c>
      <c r="F11" s="78" t="s">
        <v>776</v>
      </c>
      <c r="G11" s="6">
        <f>IF(D11="MF",LOOKUP(F11,Bareme!E$2:F$72),LOOKUP(F11,Bareme!G$2:H$72))</f>
        <v>29</v>
      </c>
      <c r="H11" s="5" t="s">
        <v>807</v>
      </c>
      <c r="I11" s="6">
        <f>IF(D11="MF",LOOKUP(H11,Bareme!M$2:N$72),LOOKUP(H11,Bareme!O$2:P$72))</f>
        <v>34</v>
      </c>
      <c r="J11" s="5"/>
      <c r="K11" s="6" t="e">
        <f>IF(D11="MF",LOOKUP(J11,Bareme!U$2:V$72),LOOKUP(J11,Bareme!W$2:X$72))</f>
        <v>#N/A</v>
      </c>
      <c r="L11" s="11"/>
      <c r="M11" s="6" t="e">
        <f>IF(D11="MF",LOOKUP(L11,Bareme!AC$2:AD$72),LOOKUP(L11,Bareme!AE$2:AF$72))</f>
        <v>#N/A</v>
      </c>
      <c r="N11" s="11" t="s">
        <v>854</v>
      </c>
      <c r="O11" s="6">
        <f>IF(D11="MF",LOOKUP(N11,Bareme!AK$2:AL$72),LOOKUP(N11,Bareme!AM$2:AN$72))</f>
        <v>27</v>
      </c>
      <c r="P11" s="11"/>
      <c r="Q11" s="6" t="e">
        <f>IF(D11="MF",LOOKUP(P11,Bareme!AS$2:AT$72),LOOKUP(P11,Bareme!AU$2:AV$72))</f>
        <v>#N/A</v>
      </c>
      <c r="R11" s="11"/>
      <c r="S11" s="6" t="e">
        <f>IF(D11="MF",LOOKUP(R11,Bareme!BA$2:BB$72),LOOKUP(R11,Bareme!BC$2:BD$72))</f>
        <v>#N/A</v>
      </c>
      <c r="T11" s="5">
        <f t="shared" si="0"/>
        <v>90</v>
      </c>
    </row>
    <row r="12" spans="1:20" ht="15.75" customHeight="1" x14ac:dyDescent="0.2">
      <c r="A12" s="62">
        <v>3</v>
      </c>
      <c r="B12" s="68" t="s">
        <v>637</v>
      </c>
      <c r="C12" s="56" t="s">
        <v>683</v>
      </c>
      <c r="D12" s="102" t="s">
        <v>735</v>
      </c>
      <c r="E12" s="69" t="s">
        <v>730</v>
      </c>
      <c r="F12" s="78" t="s">
        <v>784</v>
      </c>
      <c r="G12" s="6">
        <f>IF(D12="MF",LOOKUP(F12,Bareme!E$2:F$72),LOOKUP(F12,Bareme!G$2:H$72))</f>
        <v>25</v>
      </c>
      <c r="H12" s="5"/>
      <c r="I12" s="6" t="e">
        <f>IF(D12="MF",LOOKUP(H12,Bareme!M$2:N$72),LOOKUP(H12,Bareme!O$2:P$72))</f>
        <v>#N/A</v>
      </c>
      <c r="J12" s="5"/>
      <c r="K12" s="6" t="e">
        <f>IF(D12="MF",LOOKUP(J12,Bareme!U$2:V$72),LOOKUP(J12,Bareme!W$2:X$72))</f>
        <v>#N/A</v>
      </c>
      <c r="L12" s="11"/>
      <c r="M12" s="6" t="e">
        <f>IF(D12="MF",LOOKUP(L12,Bareme!AC$2:AD$72),LOOKUP(L12,Bareme!AE$2:AF$72))</f>
        <v>#N/A</v>
      </c>
      <c r="N12" s="11" t="s">
        <v>856</v>
      </c>
      <c r="O12" s="6">
        <f>IF(D12="MF",LOOKUP(N12,Bareme!AK$2:AL$72),LOOKUP(N12,Bareme!AM$2:AN$72))</f>
        <v>16</v>
      </c>
      <c r="P12" s="11" t="s">
        <v>886</v>
      </c>
      <c r="Q12" s="6">
        <f>IF(D12="MF",LOOKUP(P12,Bareme!AS$2:AT$72),LOOKUP(P12,Bareme!AU$2:AV$72))</f>
        <v>20</v>
      </c>
      <c r="R12" s="11"/>
      <c r="S12" s="6" t="e">
        <f>IF(D12="MF",LOOKUP(R12,Bareme!BA$2:BB$72),LOOKUP(R12,Bareme!BC$2:BD$72))</f>
        <v>#N/A</v>
      </c>
      <c r="T12" s="5">
        <f t="shared" si="0"/>
        <v>61</v>
      </c>
    </row>
    <row r="13" spans="1:20" ht="17" x14ac:dyDescent="0.2">
      <c r="A13" s="62">
        <v>11</v>
      </c>
      <c r="B13" s="74" t="s">
        <v>669</v>
      </c>
      <c r="C13" s="61" t="s">
        <v>718</v>
      </c>
      <c r="D13" s="102" t="s">
        <v>735</v>
      </c>
      <c r="E13" s="69" t="s">
        <v>731</v>
      </c>
      <c r="F13" s="78" t="s">
        <v>783</v>
      </c>
      <c r="G13" s="6">
        <f>IF(D13="MF",LOOKUP(F13,Bareme!E$2:F$72),LOOKUP(F13,Bareme!G$2:H$72))</f>
        <v>27</v>
      </c>
      <c r="H13" s="5"/>
      <c r="I13" s="6" t="e">
        <f>IF(D13="MF",LOOKUP(H13,Bareme!M$2:N$72),LOOKUP(H13,Bareme!O$2:P$72))</f>
        <v>#N/A</v>
      </c>
      <c r="J13" s="5" t="s">
        <v>828</v>
      </c>
      <c r="K13" s="6">
        <f>IF(D13="MF",LOOKUP(J13,Bareme!U$2:V$72),LOOKUP(J13,Bareme!W$2:X$72))</f>
        <v>21</v>
      </c>
      <c r="L13" s="11"/>
      <c r="M13" s="6" t="e">
        <f>IF(D13="MF",LOOKUP(L13,Bareme!AC$2:AD$72),LOOKUP(L13,Bareme!AE$2:AF$72))</f>
        <v>#N/A</v>
      </c>
      <c r="N13" s="11" t="s">
        <v>855</v>
      </c>
      <c r="O13" s="6">
        <f>IF(D13="MF",LOOKUP(N13,Bareme!AK$2:AL$72),LOOKUP(N13,Bareme!AM$2:AN$72))</f>
        <v>11</v>
      </c>
      <c r="P13" s="11"/>
      <c r="Q13" s="6" t="e">
        <f>IF(D13="MF",LOOKUP(P13,Bareme!AS$2:AT$72),LOOKUP(P13,Bareme!AU$2:AV$72))</f>
        <v>#N/A</v>
      </c>
      <c r="R13" s="11"/>
      <c r="S13" s="6" t="e">
        <f>IF(D13="MF",LOOKUP(R13,Bareme!BA$2:BB$72),LOOKUP(R13,Bareme!BC$2:BD$72))</f>
        <v>#N/A</v>
      </c>
      <c r="T13" s="5">
        <f t="shared" si="0"/>
        <v>59</v>
      </c>
    </row>
    <row r="14" spans="1:20" ht="15.75" customHeight="1" x14ac:dyDescent="0.2">
      <c r="A14" s="62">
        <v>9</v>
      </c>
      <c r="B14" s="83" t="s">
        <v>660</v>
      </c>
      <c r="C14" s="59" t="s">
        <v>710</v>
      </c>
      <c r="D14" s="116" t="s">
        <v>735</v>
      </c>
      <c r="E14" s="71" t="s">
        <v>731</v>
      </c>
      <c r="F14" s="78" t="s">
        <v>785</v>
      </c>
      <c r="G14" s="6">
        <f>IF(D14="MF",LOOKUP(F14,Bareme!E$2:F$72),LOOKUP(F14,Bareme!G$2:H$72))</f>
        <v>12</v>
      </c>
      <c r="H14" s="5"/>
      <c r="I14" s="6" t="e">
        <f>IF(D14="MF",LOOKUP(H14,Bareme!M$2:N$72),LOOKUP(H14,Bareme!O$2:P$72))</f>
        <v>#N/A</v>
      </c>
      <c r="J14" s="5"/>
      <c r="K14" s="6" t="e">
        <f>IF(D14="MF",LOOKUP(J14,Bareme!U$2:V$72),LOOKUP(J14,Bareme!W$2:X$72))</f>
        <v>#N/A</v>
      </c>
      <c r="L14" s="11"/>
      <c r="M14" s="6" t="e">
        <f>IF(D14="MF",LOOKUP(L14,Bareme!AC$2:AD$72),LOOKUP(L14,Bareme!AE$2:AF$72))</f>
        <v>#N/A</v>
      </c>
      <c r="N14" s="11" t="s">
        <v>857</v>
      </c>
      <c r="O14" s="6">
        <f>IF(D14="MF",LOOKUP(N14,Bareme!AK$2:AL$72),LOOKUP(N14,Bareme!AM$2:AN$72))</f>
        <v>14</v>
      </c>
      <c r="P14" s="11" t="s">
        <v>884</v>
      </c>
      <c r="Q14" s="6">
        <f>IF(D14="MF",LOOKUP(P14,Bareme!AS$2:AT$72),LOOKUP(P14,Bareme!AU$2:AV$72))</f>
        <v>18</v>
      </c>
      <c r="R14" s="11"/>
      <c r="S14" s="6" t="e">
        <f>IF(D14="MF",LOOKUP(R14,Bareme!BA$2:BB$72),LOOKUP(R14,Bareme!BC$2:BD$72))</f>
        <v>#N/A</v>
      </c>
      <c r="T14" s="5">
        <f t="shared" si="0"/>
        <v>44</v>
      </c>
    </row>
    <row r="15" spans="1:20" ht="18" thickBot="1" x14ac:dyDescent="0.25">
      <c r="A15" s="62">
        <v>12</v>
      </c>
      <c r="B15" s="84" t="s">
        <v>670</v>
      </c>
      <c r="C15" s="85" t="s">
        <v>719</v>
      </c>
      <c r="D15" s="105" t="s">
        <v>735</v>
      </c>
      <c r="E15" s="87" t="s">
        <v>731</v>
      </c>
      <c r="F15" s="78" t="s">
        <v>792</v>
      </c>
      <c r="G15" s="6">
        <f>IF(D15="MF",LOOKUP(F15,Bareme!E$2:F$72),LOOKUP(F15,Bareme!G$2:H$72))</f>
        <v>0</v>
      </c>
      <c r="H15" s="5" t="s">
        <v>792</v>
      </c>
      <c r="I15" s="6">
        <f>IF(D15="MF",LOOKUP(H15,Bareme!M$2:N$72),LOOKUP(H15,Bareme!O$2:P$72))</f>
        <v>0</v>
      </c>
      <c r="J15" s="5" t="s">
        <v>792</v>
      </c>
      <c r="K15" s="6">
        <f>IF(D15="MF",LOOKUP(J15,Bareme!U$2:V$72),LOOKUP(J15,Bareme!W$2:X$72))</f>
        <v>0</v>
      </c>
      <c r="L15" s="11" t="s">
        <v>792</v>
      </c>
      <c r="M15" s="6">
        <f>IF(D15="MF",LOOKUP(L15,Bareme!AC$2:AD$72),LOOKUP(L15,Bareme!AE$2:AF$72))</f>
        <v>0</v>
      </c>
      <c r="N15" s="11" t="s">
        <v>792</v>
      </c>
      <c r="O15" s="6">
        <f>IF(D15="MF",LOOKUP(N15,Bareme!AK$2:AL$72),LOOKUP(N15,Bareme!AM$2:AN$72))</f>
        <v>0</v>
      </c>
      <c r="P15" s="11" t="s">
        <v>792</v>
      </c>
      <c r="Q15" s="6">
        <f>IF(D15="MF",LOOKUP(P15,Bareme!AS$2:AT$72),LOOKUP(P15,Bareme!AU$2:AV$72))</f>
        <v>0</v>
      </c>
      <c r="R15" s="11" t="s">
        <v>792</v>
      </c>
      <c r="S15" s="6">
        <f>IF(D15="MF",LOOKUP(R15,Bareme!BA$2:BB$72),LOOKUP(R15,Bareme!BC$2:BD$72))</f>
        <v>0</v>
      </c>
      <c r="T15" s="5">
        <f t="shared" si="0"/>
        <v>0</v>
      </c>
    </row>
    <row r="16" spans="1:20" ht="15.75" customHeight="1" x14ac:dyDescent="0.2">
      <c r="A16" s="62">
        <v>13</v>
      </c>
      <c r="B16" s="90" t="s">
        <v>633</v>
      </c>
      <c r="C16" s="91" t="s">
        <v>679</v>
      </c>
      <c r="D16" s="101" t="s">
        <v>733</v>
      </c>
      <c r="E16" s="82" t="s">
        <v>729</v>
      </c>
      <c r="F16" s="78" t="s">
        <v>791</v>
      </c>
      <c r="G16" s="6">
        <f>IF(D16="MF",LOOKUP(F16,Bareme!E$2:F$72),LOOKUP(F16,Bareme!G$2:H$72))</f>
        <v>24</v>
      </c>
      <c r="H16" s="5"/>
      <c r="I16" s="6" t="e">
        <f>IF(D16="MF",LOOKUP(H16,Bareme!M$2:N$72),LOOKUP(H16,Bareme!O$2:P$72))</f>
        <v>#N/A</v>
      </c>
      <c r="J16" s="5"/>
      <c r="K16" s="6" t="e">
        <f>IF(D16="MF",LOOKUP(J16,Bareme!U$2:V$72),LOOKUP(J16,Bareme!W$2:X$72))</f>
        <v>#N/A</v>
      </c>
      <c r="L16" s="11" t="s">
        <v>871</v>
      </c>
      <c r="M16" s="6">
        <f>IF(D16="MF",LOOKUP(L16,Bareme!AC$2:AD$72),LOOKUP(L16,Bareme!AE$2:AF$72))</f>
        <v>40</v>
      </c>
      <c r="N16" s="11"/>
      <c r="O16" s="6" t="e">
        <f>IF(D16="MF",LOOKUP(N16,Bareme!AK$2:AL$72),LOOKUP(N16,Bareme!AM$2:AN$72))</f>
        <v>#N/A</v>
      </c>
      <c r="P16" s="11" t="s">
        <v>887</v>
      </c>
      <c r="Q16" s="6">
        <f>IF(D16="MF",LOOKUP(P16,Bareme!AS$2:AT$72),LOOKUP(P16,Bareme!AU$2:AV$72))</f>
        <v>33</v>
      </c>
      <c r="R16" s="11"/>
      <c r="S16" s="6" t="e">
        <f>IF(D16="MF",LOOKUP(R16,Bareme!BA$2:BB$72),LOOKUP(R16,Bareme!BC$2:BD$72))</f>
        <v>#N/A</v>
      </c>
      <c r="T16" s="5">
        <f t="shared" si="0"/>
        <v>97</v>
      </c>
    </row>
    <row r="17" spans="1:20" ht="34" x14ac:dyDescent="0.2">
      <c r="A17" s="62">
        <v>16</v>
      </c>
      <c r="B17" s="68" t="s">
        <v>649</v>
      </c>
      <c r="C17" s="56" t="s">
        <v>698</v>
      </c>
      <c r="D17" s="102" t="s">
        <v>733</v>
      </c>
      <c r="E17" s="69" t="s">
        <v>731</v>
      </c>
      <c r="F17" s="78" t="s">
        <v>789</v>
      </c>
      <c r="G17" s="6">
        <f>IF(D17="MF",LOOKUP(F17,Bareme!E$2:F$72),LOOKUP(F17,Bareme!G$2:H$72))</f>
        <v>34</v>
      </c>
      <c r="H17" s="5"/>
      <c r="I17" s="6" t="e">
        <f>IF(D17="MF",LOOKUP(H17,Bareme!M$2:N$72),LOOKUP(H17,Bareme!O$2:P$72))</f>
        <v>#N/A</v>
      </c>
      <c r="J17" s="5" t="s">
        <v>824</v>
      </c>
      <c r="K17" s="6">
        <f>IF(D17="MF",LOOKUP(J17,Bareme!U$2:V$72),LOOKUP(J17,Bareme!W$2:X$72))</f>
        <v>30</v>
      </c>
      <c r="L17" s="11"/>
      <c r="M17" s="6" t="e">
        <f>IF(D17="MF",LOOKUP(L17,Bareme!AC$2:AD$72),LOOKUP(L17,Bareme!AE$2:AF$72))</f>
        <v>#N/A</v>
      </c>
      <c r="N17" s="11"/>
      <c r="O17" s="6" t="e">
        <f>IF(D17="MF",LOOKUP(N17,Bareme!AK$2:AL$72),LOOKUP(N17,Bareme!AM$2:AN$72))</f>
        <v>#N/A</v>
      </c>
      <c r="P17" s="11" t="s">
        <v>888</v>
      </c>
      <c r="Q17" s="6">
        <f>IF(D17="MF",LOOKUP(P17,Bareme!AS$2:AT$72),LOOKUP(P17,Bareme!AU$2:AV$72))</f>
        <v>31</v>
      </c>
      <c r="R17" s="11"/>
      <c r="S17" s="6" t="e">
        <f>IF(D17="MF",LOOKUP(R17,Bareme!BA$2:BB$72),LOOKUP(R17,Bareme!BC$2:BD$72))</f>
        <v>#N/A</v>
      </c>
      <c r="T17" s="5">
        <f t="shared" si="0"/>
        <v>95</v>
      </c>
    </row>
    <row r="18" spans="1:20" ht="15.75" customHeight="1" x14ac:dyDescent="0.2">
      <c r="A18" s="62">
        <v>14</v>
      </c>
      <c r="B18" s="70" t="s">
        <v>634</v>
      </c>
      <c r="C18" s="57" t="s">
        <v>680</v>
      </c>
      <c r="D18" s="103" t="s">
        <v>733</v>
      </c>
      <c r="E18" s="71" t="s">
        <v>730</v>
      </c>
      <c r="F18" s="78" t="s">
        <v>787</v>
      </c>
      <c r="G18" s="6">
        <f>IF(D18="MF",LOOKUP(F18,Bareme!E$2:F$72),LOOKUP(F18,Bareme!G$2:H$72))</f>
        <v>24</v>
      </c>
      <c r="H18" s="5"/>
      <c r="I18" s="6" t="e">
        <f>IF(D18="MF",LOOKUP(H18,Bareme!M$2:N$72),LOOKUP(H18,Bareme!O$2:P$72))</f>
        <v>#N/A</v>
      </c>
      <c r="J18" s="5" t="s">
        <v>826</v>
      </c>
      <c r="K18" s="6">
        <f>IF(D18="MF",LOOKUP(J18,Bareme!U$2:V$72),LOOKUP(J18,Bareme!W$2:X$72))</f>
        <v>29</v>
      </c>
      <c r="L18" s="11"/>
      <c r="M18" s="6" t="e">
        <f>IF(D18="MF",LOOKUP(L18,Bareme!AC$2:AD$72),LOOKUP(L18,Bareme!AE$2:AF$72))</f>
        <v>#N/A</v>
      </c>
      <c r="N18" s="11"/>
      <c r="O18" s="6" t="e">
        <f>IF(D18="MF",LOOKUP(N18,Bareme!AK$2:AL$72),LOOKUP(N18,Bareme!AM$2:AN$72))</f>
        <v>#N/A</v>
      </c>
      <c r="P18" s="11" t="s">
        <v>889</v>
      </c>
      <c r="Q18" s="6">
        <f>IF(D18="MF",LOOKUP(P18,Bareme!AS$2:AT$72),LOOKUP(P18,Bareme!AU$2:AV$72))</f>
        <v>38</v>
      </c>
      <c r="R18" s="11"/>
      <c r="S18" s="6" t="e">
        <f>IF(D18="MF",LOOKUP(R18,Bareme!BA$2:BB$72),LOOKUP(R18,Bareme!BC$2:BD$72))</f>
        <v>#N/A</v>
      </c>
      <c r="T18" s="5">
        <f t="shared" si="0"/>
        <v>91</v>
      </c>
    </row>
    <row r="19" spans="1:20" ht="34" x14ac:dyDescent="0.2">
      <c r="A19" s="62">
        <v>17</v>
      </c>
      <c r="B19" s="70" t="s">
        <v>650</v>
      </c>
      <c r="C19" s="57" t="s">
        <v>699</v>
      </c>
      <c r="D19" s="103" t="s">
        <v>733</v>
      </c>
      <c r="E19" s="71" t="s">
        <v>731</v>
      </c>
      <c r="F19" s="78" t="s">
        <v>788</v>
      </c>
      <c r="G19" s="6">
        <f>IF(D19="MF",LOOKUP(F19,Bareme!E$2:F$72),LOOKUP(F19,Bareme!G$2:H$72))</f>
        <v>34</v>
      </c>
      <c r="H19" s="5"/>
      <c r="I19" s="6" t="e">
        <f>IF(D19="MF",LOOKUP(H19,Bareme!M$2:N$72),LOOKUP(H19,Bareme!O$2:P$72))</f>
        <v>#N/A</v>
      </c>
      <c r="J19" s="5"/>
      <c r="K19" s="6" t="e">
        <f>IF(D19="MF",LOOKUP(J19,Bareme!U$2:V$72),LOOKUP(J19,Bareme!W$2:X$72))</f>
        <v>#N/A</v>
      </c>
      <c r="L19" s="11"/>
      <c r="M19" s="6" t="e">
        <f>IF(D19="MF",LOOKUP(L19,Bareme!AC$2:AD$72),LOOKUP(L19,Bareme!AE$2:AF$72))</f>
        <v>#N/A</v>
      </c>
      <c r="N19" s="11" t="s">
        <v>858</v>
      </c>
      <c r="O19" s="6">
        <f>IF(D19="MF",LOOKUP(N19,Bareme!AK$2:AL$72),LOOKUP(N19,Bareme!AM$2:AN$72))</f>
        <v>23</v>
      </c>
      <c r="P19" s="11" t="s">
        <v>891</v>
      </c>
      <c r="Q19" s="6">
        <f>IF(D19="MF",LOOKUP(P19,Bareme!AS$2:AT$72),LOOKUP(P19,Bareme!AU$2:AV$72))</f>
        <v>28</v>
      </c>
      <c r="R19" s="11"/>
      <c r="S19" s="6" t="e">
        <f>IF(D19="MF",LOOKUP(R19,Bareme!BA$2:BB$72),LOOKUP(R19,Bareme!BC$2:BD$72))</f>
        <v>#N/A</v>
      </c>
      <c r="T19" s="5">
        <f t="shared" si="0"/>
        <v>85</v>
      </c>
    </row>
    <row r="20" spans="1:20" ht="15.75" customHeight="1" thickBot="1" x14ac:dyDescent="0.25">
      <c r="A20" s="62">
        <v>15</v>
      </c>
      <c r="B20" s="75" t="s">
        <v>635</v>
      </c>
      <c r="C20" s="76" t="s">
        <v>681</v>
      </c>
      <c r="D20" s="117" t="s">
        <v>733</v>
      </c>
      <c r="E20" s="77" t="s">
        <v>730</v>
      </c>
      <c r="F20" s="78" t="s">
        <v>790</v>
      </c>
      <c r="G20" s="6">
        <f>IF(D20="MF",LOOKUP(F20,Bareme!E$2:F$72),LOOKUP(F20,Bareme!G$2:H$72))</f>
        <v>12</v>
      </c>
      <c r="H20" s="5"/>
      <c r="I20" s="6" t="e">
        <f>IF(D20="MF",LOOKUP(H20,Bareme!M$2:N$72),LOOKUP(H20,Bareme!O$2:P$72))</f>
        <v>#N/A</v>
      </c>
      <c r="J20" s="5" t="s">
        <v>825</v>
      </c>
      <c r="K20" s="6">
        <f>IF(D20="MF",LOOKUP(J20,Bareme!U$2:V$72),LOOKUP(J20,Bareme!W$2:X$72))</f>
        <v>23</v>
      </c>
      <c r="L20" s="11"/>
      <c r="M20" s="6" t="e">
        <f>IF(D20="MF",LOOKUP(L20,Bareme!AC$2:AD$72),LOOKUP(L20,Bareme!AE$2:AF$72))</f>
        <v>#N/A</v>
      </c>
      <c r="N20" s="11"/>
      <c r="O20" s="6" t="e">
        <f>IF(D20="MF",LOOKUP(N20,Bareme!AK$2:AL$72),LOOKUP(N20,Bareme!AM$2:AN$72))</f>
        <v>#N/A</v>
      </c>
      <c r="P20" s="11" t="s">
        <v>890</v>
      </c>
      <c r="Q20" s="6">
        <f>IF(D20="MF",LOOKUP(P20,Bareme!AS$2:AT$72),LOOKUP(P20,Bareme!AU$2:AV$72))</f>
        <v>24</v>
      </c>
      <c r="R20" s="11"/>
      <c r="S20" s="6" t="e">
        <f>IF(D20="MF",LOOKUP(R20,Bareme!BA$2:BB$72),LOOKUP(R20,Bareme!BC$2:BD$72))</f>
        <v>#N/A</v>
      </c>
      <c r="T20" s="5">
        <f t="shared" si="0"/>
        <v>59</v>
      </c>
    </row>
    <row r="21" spans="1:20" ht="16" x14ac:dyDescent="0.2">
      <c r="A21" s="1">
        <v>18</v>
      </c>
      <c r="B21" s="88"/>
      <c r="C21" s="88"/>
      <c r="D21" s="89"/>
      <c r="E21" s="89"/>
      <c r="F21" s="5"/>
      <c r="G21" s="6" t="e">
        <f>IF(D21="MF",LOOKUP(F21,Bareme!E$2:F$72),LOOKUP(F21,Bareme!G$2:H$72))</f>
        <v>#N/A</v>
      </c>
      <c r="H21" s="5"/>
      <c r="I21" s="6" t="e">
        <f>IF(D21="MF",LOOKUP(H21,Bareme!M$2:N$72),LOOKUP(H21,Bareme!O$2:P$72))</f>
        <v>#N/A</v>
      </c>
      <c r="J21" s="5"/>
      <c r="K21" s="6" t="e">
        <f>IF(D21="MF",LOOKUP(J21,Bareme!U$2:V$72),LOOKUP(J21,Bareme!W$2:X$72))</f>
        <v>#N/A</v>
      </c>
      <c r="L21" s="11"/>
      <c r="M21" s="6" t="e">
        <f>IF(D21="MF",LOOKUP(L21,Bareme!AC$2:AD$72),LOOKUP(L21,Bareme!AE$2:AF$72))</f>
        <v>#N/A</v>
      </c>
      <c r="N21" s="11"/>
      <c r="O21" s="6" t="e">
        <f>IF(D21="MF",LOOKUP(N21,Bareme!AK$2:AL$72),LOOKUP(N21,Bareme!AM$2:AN$72))</f>
        <v>#N/A</v>
      </c>
      <c r="P21" s="11"/>
      <c r="Q21" s="6" t="e">
        <f>IF(D21="MF",LOOKUP(P21,Bareme!AS$2:AT$72),LOOKUP(P21,Bareme!AU$2:AV$72))</f>
        <v>#N/A</v>
      </c>
      <c r="R21" s="11"/>
      <c r="S21" s="6" t="e">
        <f>IF(D21="MF",LOOKUP(R21,Bareme!BA$2:BB$72),LOOKUP(R21,Bareme!BC$2:BD$72))</f>
        <v>#N/A</v>
      </c>
      <c r="T21" s="5">
        <f t="shared" ref="T21:T53" si="1">SUMIF(G21:S21,A$2)</f>
        <v>0</v>
      </c>
    </row>
    <row r="22" spans="1:20" ht="15.75" customHeight="1" x14ac:dyDescent="0.2">
      <c r="A22" s="1">
        <v>19</v>
      </c>
      <c r="B22" s="9"/>
      <c r="C22" s="9"/>
      <c r="D22" s="10"/>
      <c r="E22" s="10"/>
      <c r="F22" s="5"/>
      <c r="G22" s="6" t="e">
        <f>IF(D22="MF",LOOKUP(F22,Bareme!E$2:F$72),LOOKUP(F22,Bareme!G$2:H$72))</f>
        <v>#N/A</v>
      </c>
      <c r="H22" s="5"/>
      <c r="I22" s="6" t="e">
        <f>IF(D22="MF",LOOKUP(H22,Bareme!M$2:N$72),LOOKUP(H22,Bareme!O$2:P$72))</f>
        <v>#N/A</v>
      </c>
      <c r="J22" s="5"/>
      <c r="K22" s="6" t="e">
        <f>IF(D22="MF",LOOKUP(J22,Bareme!U$2:V$72),LOOKUP(J22,Bareme!W$2:X$72))</f>
        <v>#N/A</v>
      </c>
      <c r="L22" s="11"/>
      <c r="M22" s="6" t="e">
        <f>IF(D22="MF",LOOKUP(L22,Bareme!AC$2:AD$72),LOOKUP(L22,Bareme!AE$2:AF$72))</f>
        <v>#N/A</v>
      </c>
      <c r="N22" s="11"/>
      <c r="O22" s="6" t="e">
        <f>IF(D22="MF",LOOKUP(N22,Bareme!AK$2:AL$72),LOOKUP(N22,Bareme!AM$2:AN$72))</f>
        <v>#N/A</v>
      </c>
      <c r="P22" s="11"/>
      <c r="Q22" s="6" t="e">
        <f>IF(D22="MF",LOOKUP(P22,Bareme!AS$2:AT$72),LOOKUP(P22,Bareme!AU$2:AV$72))</f>
        <v>#N/A</v>
      </c>
      <c r="R22" s="11"/>
      <c r="S22" s="6" t="e">
        <f>IF(D22="MF",LOOKUP(R22,Bareme!BA$2:BB$72),LOOKUP(R22,Bareme!BC$2:BD$72))</f>
        <v>#N/A</v>
      </c>
      <c r="T22" s="5">
        <f t="shared" si="1"/>
        <v>0</v>
      </c>
    </row>
    <row r="23" spans="1:20" ht="16" x14ac:dyDescent="0.2">
      <c r="A23" s="1">
        <v>20</v>
      </c>
      <c r="B23" s="9"/>
      <c r="C23" s="9"/>
      <c r="D23" s="10"/>
      <c r="E23" s="10"/>
      <c r="F23" s="5"/>
      <c r="G23" s="6" t="e">
        <f>IF(D23="MF",LOOKUP(F23,Bareme!E$2:F$72),LOOKUP(F23,Bareme!G$2:H$72))</f>
        <v>#N/A</v>
      </c>
      <c r="H23" s="5"/>
      <c r="I23" s="6" t="e">
        <f>IF(D23="MF",LOOKUP(H23,Bareme!M$2:N$72),LOOKUP(H23,Bareme!O$2:P$72))</f>
        <v>#N/A</v>
      </c>
      <c r="J23" s="5"/>
      <c r="K23" s="6" t="e">
        <f>IF(D23="MF",LOOKUP(J23,Bareme!U$2:V$72),LOOKUP(J23,Bareme!W$2:X$72))</f>
        <v>#N/A</v>
      </c>
      <c r="L23" s="11"/>
      <c r="M23" s="6" t="e">
        <f>IF(D23="MF",LOOKUP(L23,Bareme!AC$2:AD$72),LOOKUP(L23,Bareme!AE$2:AF$72))</f>
        <v>#N/A</v>
      </c>
      <c r="N23" s="11"/>
      <c r="O23" s="6" t="e">
        <f>IF(D23="MF",LOOKUP(N23,Bareme!AK$2:AL$72),LOOKUP(N23,Bareme!AM$2:AN$72))</f>
        <v>#N/A</v>
      </c>
      <c r="P23" s="11"/>
      <c r="Q23" s="6" t="e">
        <f>IF(D23="MF",LOOKUP(P23,Bareme!AS$2:AT$72),LOOKUP(P23,Bareme!AU$2:AV$72))</f>
        <v>#N/A</v>
      </c>
      <c r="R23" s="11"/>
      <c r="S23" s="6" t="e">
        <f>IF(D23="MF",LOOKUP(R23,Bareme!BA$2:BB$72),LOOKUP(R23,Bareme!BC$2:BD$72))</f>
        <v>#N/A</v>
      </c>
      <c r="T23" s="5">
        <f t="shared" si="1"/>
        <v>0</v>
      </c>
    </row>
    <row r="24" spans="1:20" ht="15.75" customHeight="1" x14ac:dyDescent="0.2">
      <c r="A24" s="1">
        <v>21</v>
      </c>
      <c r="B24" s="9"/>
      <c r="C24" s="9"/>
      <c r="D24" s="10"/>
      <c r="E24" s="10"/>
      <c r="F24" s="5"/>
      <c r="G24" s="6" t="e">
        <f>IF(D24="MF",LOOKUP(F24,Bareme!E$2:F$72),LOOKUP(F24,Bareme!G$2:H$72))</f>
        <v>#N/A</v>
      </c>
      <c r="H24" s="5"/>
      <c r="I24" s="6" t="e">
        <f>IF(D24="MF",LOOKUP(H24,Bareme!M$2:N$72),LOOKUP(H24,Bareme!O$2:P$72))</f>
        <v>#N/A</v>
      </c>
      <c r="J24" s="5"/>
      <c r="K24" s="6" t="e">
        <f>IF(D24="MF",LOOKUP(J24,Bareme!U$2:V$72),LOOKUP(J24,Bareme!W$2:X$72))</f>
        <v>#N/A</v>
      </c>
      <c r="L24" s="11"/>
      <c r="M24" s="6" t="e">
        <f>IF(D24="MF",LOOKUP(L24,Bareme!AC$2:AD$72),LOOKUP(L24,Bareme!AE$2:AF$72))</f>
        <v>#N/A</v>
      </c>
      <c r="N24" s="11"/>
      <c r="O24" s="6" t="e">
        <f>IF(D24="MF",LOOKUP(N24,Bareme!AK$2:AL$72),LOOKUP(N24,Bareme!AM$2:AN$72))</f>
        <v>#N/A</v>
      </c>
      <c r="P24" s="11"/>
      <c r="Q24" s="6" t="e">
        <f>IF(D24="MF",LOOKUP(P24,Bareme!AS$2:AT$72),LOOKUP(P24,Bareme!AU$2:AV$72))</f>
        <v>#N/A</v>
      </c>
      <c r="R24" s="11"/>
      <c r="S24" s="6" t="e">
        <f>IF(D24="MF",LOOKUP(R24,Bareme!BA$2:BB$72),LOOKUP(R24,Bareme!BC$2:BD$72))</f>
        <v>#N/A</v>
      </c>
      <c r="T24" s="5">
        <f t="shared" si="1"/>
        <v>0</v>
      </c>
    </row>
    <row r="25" spans="1:20" ht="16" x14ac:dyDescent="0.2">
      <c r="A25" s="1">
        <v>22</v>
      </c>
      <c r="B25" s="9"/>
      <c r="C25" s="9"/>
      <c r="D25" s="10"/>
      <c r="E25" s="10"/>
      <c r="F25" s="5"/>
      <c r="G25" s="6" t="e">
        <f>IF(D25="MF",LOOKUP(F25,Bareme!E$2:F$72),LOOKUP(F25,Bareme!G$2:H$72))</f>
        <v>#N/A</v>
      </c>
      <c r="H25" s="5"/>
      <c r="I25" s="6" t="e">
        <f>IF(D25="MF",LOOKUP(H25,Bareme!M$2:N$72),LOOKUP(H25,Bareme!O$2:P$72))</f>
        <v>#N/A</v>
      </c>
      <c r="J25" s="5"/>
      <c r="K25" s="6" t="e">
        <f>IF(D25="MF",LOOKUP(J25,Bareme!U$2:V$72),LOOKUP(J25,Bareme!W$2:X$72))</f>
        <v>#N/A</v>
      </c>
      <c r="L25" s="11"/>
      <c r="M25" s="6" t="e">
        <f>IF(D25="MF",LOOKUP(L25,Bareme!AC$2:AD$72),LOOKUP(L25,Bareme!AE$2:AF$72))</f>
        <v>#N/A</v>
      </c>
      <c r="N25" s="11"/>
      <c r="O25" s="6" t="e">
        <f>IF(D25="MF",LOOKUP(N25,Bareme!AK$2:AL$72),LOOKUP(N25,Bareme!AM$2:AN$72))</f>
        <v>#N/A</v>
      </c>
      <c r="P25" s="11"/>
      <c r="Q25" s="6" t="e">
        <f>IF(D25="MF",LOOKUP(P25,Bareme!AS$2:AT$72),LOOKUP(P25,Bareme!AU$2:AV$72))</f>
        <v>#N/A</v>
      </c>
      <c r="R25" s="11"/>
      <c r="S25" s="6" t="e">
        <f>IF(D25="MF",LOOKUP(R25,Bareme!BA$2:BB$72),LOOKUP(R25,Bareme!BC$2:BD$72))</f>
        <v>#N/A</v>
      </c>
      <c r="T25" s="5">
        <f t="shared" si="1"/>
        <v>0</v>
      </c>
    </row>
    <row r="26" spans="1:20" ht="15.75" customHeight="1" x14ac:dyDescent="0.2">
      <c r="A26" s="1">
        <v>23</v>
      </c>
      <c r="B26" s="9"/>
      <c r="C26" s="9"/>
      <c r="D26" s="10"/>
      <c r="E26" s="10"/>
      <c r="F26" s="5"/>
      <c r="G26" s="6" t="e">
        <f>IF(D26="MF",LOOKUP(F26,Bareme!E$2:F$72),LOOKUP(F26,Bareme!G$2:H$72))</f>
        <v>#N/A</v>
      </c>
      <c r="H26" s="5"/>
      <c r="I26" s="6" t="e">
        <f>IF(D26="MF",LOOKUP(H26,Bareme!M$2:N$72),LOOKUP(H26,Bareme!O$2:P$72))</f>
        <v>#N/A</v>
      </c>
      <c r="J26" s="5"/>
      <c r="K26" s="6" t="e">
        <f>IF(D26="MF",LOOKUP(J26,Bareme!U$2:V$72),LOOKUP(J26,Bareme!W$2:X$72))</f>
        <v>#N/A</v>
      </c>
      <c r="L26" s="11"/>
      <c r="M26" s="6" t="e">
        <f>IF(D26="MF",LOOKUP(L26,Bareme!AC$2:AD$72),LOOKUP(L26,Bareme!AE$2:AF$72))</f>
        <v>#N/A</v>
      </c>
      <c r="N26" s="11"/>
      <c r="O26" s="6" t="e">
        <f>IF(D26="MF",LOOKUP(N26,Bareme!AK$2:AL$72),LOOKUP(N26,Bareme!AM$2:AN$72))</f>
        <v>#N/A</v>
      </c>
      <c r="P26" s="11"/>
      <c r="Q26" s="6" t="e">
        <f>IF(D26="MF",LOOKUP(P26,Bareme!AS$2:AT$72),LOOKUP(P26,Bareme!AU$2:AV$72))</f>
        <v>#N/A</v>
      </c>
      <c r="R26" s="11"/>
      <c r="S26" s="6" t="e">
        <f>IF(D26="MF",LOOKUP(R26,Bareme!BA$2:BB$72),LOOKUP(R26,Bareme!BC$2:BD$72))</f>
        <v>#N/A</v>
      </c>
      <c r="T26" s="5">
        <f t="shared" si="1"/>
        <v>0</v>
      </c>
    </row>
    <row r="27" spans="1:20" ht="16" x14ac:dyDescent="0.2">
      <c r="A27" s="1">
        <v>24</v>
      </c>
      <c r="B27" s="9"/>
      <c r="C27" s="9"/>
      <c r="D27" s="10"/>
      <c r="E27" s="10"/>
      <c r="F27" s="5"/>
      <c r="G27" s="6" t="e">
        <f>IF(D27="MF",LOOKUP(F27,Bareme!E$2:F$72),LOOKUP(F27,Bareme!G$2:H$72))</f>
        <v>#N/A</v>
      </c>
      <c r="H27" s="5"/>
      <c r="I27" s="6" t="e">
        <f>IF(D27="MF",LOOKUP(H27,Bareme!M$2:N$72),LOOKUP(H27,Bareme!O$2:P$72))</f>
        <v>#N/A</v>
      </c>
      <c r="J27" s="5"/>
      <c r="K27" s="6" t="e">
        <f>IF(D27="MF",LOOKUP(J27,Bareme!U$2:V$72),LOOKUP(J27,Bareme!W$2:X$72))</f>
        <v>#N/A</v>
      </c>
      <c r="L27" s="11"/>
      <c r="M27" s="6" t="e">
        <f>IF(D27="MF",LOOKUP(L27,Bareme!AC$2:AD$72),LOOKUP(L27,Bareme!AE$2:AF$72))</f>
        <v>#N/A</v>
      </c>
      <c r="N27" s="11"/>
      <c r="O27" s="6" t="e">
        <f>IF(D27="MF",LOOKUP(N27,Bareme!AK$2:AL$72),LOOKUP(N27,Bareme!AM$2:AN$72))</f>
        <v>#N/A</v>
      </c>
      <c r="P27" s="11"/>
      <c r="Q27" s="6" t="e">
        <f>IF(D27="MF",LOOKUP(P27,Bareme!AS$2:AT$72),LOOKUP(P27,Bareme!AU$2:AV$72))</f>
        <v>#N/A</v>
      </c>
      <c r="R27" s="11"/>
      <c r="S27" s="6" t="e">
        <f>IF(D27="MF",LOOKUP(R27,Bareme!BA$2:BB$72),LOOKUP(R27,Bareme!BC$2:BD$72))</f>
        <v>#N/A</v>
      </c>
      <c r="T27" s="5">
        <f t="shared" si="1"/>
        <v>0</v>
      </c>
    </row>
    <row r="28" spans="1:20" ht="16" x14ac:dyDescent="0.2">
      <c r="A28" s="1">
        <v>25</v>
      </c>
      <c r="B28" s="9"/>
      <c r="C28" s="9"/>
      <c r="D28" s="10"/>
      <c r="E28" s="10"/>
      <c r="F28" s="5"/>
      <c r="G28" s="6" t="e">
        <f>IF(D28="MF",LOOKUP(F28,Bareme!E$2:F$72),LOOKUP(F28,Bareme!G$2:H$72))</f>
        <v>#N/A</v>
      </c>
      <c r="H28" s="5"/>
      <c r="I28" s="6" t="e">
        <f>IF(D28="MF",LOOKUP(H28,Bareme!M$2:N$72),LOOKUP(H28,Bareme!O$2:P$72))</f>
        <v>#N/A</v>
      </c>
      <c r="J28" s="5"/>
      <c r="K28" s="6" t="e">
        <f>IF(D28="MF",LOOKUP(J28,Bareme!U$2:V$72),LOOKUP(J28,Bareme!W$2:X$72))</f>
        <v>#N/A</v>
      </c>
      <c r="L28" s="11"/>
      <c r="M28" s="6" t="e">
        <f>IF(D28="MF",LOOKUP(L28,Bareme!AC$2:AD$72),LOOKUP(L28,Bareme!AE$2:AF$72))</f>
        <v>#N/A</v>
      </c>
      <c r="N28" s="11"/>
      <c r="O28" s="6" t="e">
        <f>IF(D28="MF",LOOKUP(N28,Bareme!AK$2:AL$72),LOOKUP(N28,Bareme!AM$2:AN$72))</f>
        <v>#N/A</v>
      </c>
      <c r="P28" s="11"/>
      <c r="Q28" s="6" t="e">
        <f>IF(D28="MF",LOOKUP(P28,Bareme!AS$2:AT$72),LOOKUP(P28,Bareme!AU$2:AV$72))</f>
        <v>#N/A</v>
      </c>
      <c r="R28" s="11"/>
      <c r="S28" s="6" t="e">
        <f>IF(D28="MF",LOOKUP(R28,Bareme!BA$2:BB$72),LOOKUP(R28,Bareme!BC$2:BD$72))</f>
        <v>#N/A</v>
      </c>
      <c r="T28" s="5">
        <f t="shared" si="1"/>
        <v>0</v>
      </c>
    </row>
    <row r="29" spans="1:20" ht="16" x14ac:dyDescent="0.2">
      <c r="A29" s="1">
        <v>26</v>
      </c>
      <c r="B29" s="9"/>
      <c r="C29" s="9"/>
      <c r="D29" s="10"/>
      <c r="E29" s="10"/>
      <c r="F29" s="5"/>
      <c r="G29" s="6" t="e">
        <f>IF(D29="MF",LOOKUP(F29,Bareme!E$2:F$72),LOOKUP(F29,Bareme!G$2:H$72))</f>
        <v>#N/A</v>
      </c>
      <c r="H29" s="5"/>
      <c r="I29" s="6" t="e">
        <f>IF(D29="MF",LOOKUP(H29,Bareme!M$2:N$72),LOOKUP(H29,Bareme!O$2:P$72))</f>
        <v>#N/A</v>
      </c>
      <c r="J29" s="5"/>
      <c r="K29" s="6" t="e">
        <f>IF(D29="MF",LOOKUP(J29,Bareme!U$2:V$72),LOOKUP(J29,Bareme!W$2:X$72))</f>
        <v>#N/A</v>
      </c>
      <c r="L29" s="11"/>
      <c r="M29" s="6" t="e">
        <f>IF(D29="MF",LOOKUP(L29,Bareme!AC$2:AD$72),LOOKUP(L29,Bareme!AE$2:AF$72))</f>
        <v>#N/A</v>
      </c>
      <c r="N29" s="11"/>
      <c r="O29" s="6" t="e">
        <f>IF(D29="MF",LOOKUP(N29,Bareme!AK$2:AL$72),LOOKUP(N29,Bareme!AM$2:AN$72))</f>
        <v>#N/A</v>
      </c>
      <c r="P29" s="11"/>
      <c r="Q29" s="6" t="e">
        <f>IF(D29="MF",LOOKUP(P29,Bareme!AS$2:AT$72),LOOKUP(P29,Bareme!AU$2:AV$72))</f>
        <v>#N/A</v>
      </c>
      <c r="R29" s="11"/>
      <c r="S29" s="6" t="e">
        <f>IF(D29="MF",LOOKUP(R29,Bareme!BA$2:BB$72),LOOKUP(R29,Bareme!BC$2:BD$72))</f>
        <v>#N/A</v>
      </c>
      <c r="T29" s="5">
        <f t="shared" si="1"/>
        <v>0</v>
      </c>
    </row>
    <row r="30" spans="1:20" ht="16" x14ac:dyDescent="0.2">
      <c r="A30" s="1">
        <v>27</v>
      </c>
      <c r="B30" s="9"/>
      <c r="C30" s="9"/>
      <c r="D30" s="10"/>
      <c r="E30" s="10"/>
      <c r="F30" s="5"/>
      <c r="G30" s="6" t="e">
        <f>IF(D30="MF",LOOKUP(F30,Bareme!E$2:F$72),LOOKUP(F30,Bareme!G$2:H$72))</f>
        <v>#N/A</v>
      </c>
      <c r="H30" s="5"/>
      <c r="I30" s="6" t="e">
        <f>IF(D30="MF",LOOKUP(H30,Bareme!M$2:N$72),LOOKUP(H30,Bareme!O$2:P$72))</f>
        <v>#N/A</v>
      </c>
      <c r="J30" s="5"/>
      <c r="K30" s="6" t="e">
        <f>IF(D30="MF",LOOKUP(J30,Bareme!U$2:V$72),LOOKUP(J30,Bareme!W$2:X$72))</f>
        <v>#N/A</v>
      </c>
      <c r="L30" s="11"/>
      <c r="M30" s="6" t="e">
        <f>IF(D30="MF",LOOKUP(L30,Bareme!AC$2:AD$72),LOOKUP(L30,Bareme!AE$2:AF$72))</f>
        <v>#N/A</v>
      </c>
      <c r="N30" s="11"/>
      <c r="O30" s="6" t="e">
        <f>IF(D30="MF",LOOKUP(N30,Bareme!AK$2:AL$72),LOOKUP(N30,Bareme!AM$2:AN$72))</f>
        <v>#N/A</v>
      </c>
      <c r="P30" s="11"/>
      <c r="Q30" s="6" t="e">
        <f>IF(D30="MF",LOOKUP(P30,Bareme!AS$2:AT$72),LOOKUP(P30,Bareme!AU$2:AV$72))</f>
        <v>#N/A</v>
      </c>
      <c r="R30" s="11"/>
      <c r="S30" s="6" t="e">
        <f>IF(D30="MF",LOOKUP(R30,Bareme!BA$2:BB$72),LOOKUP(R30,Bareme!BC$2:BD$72))</f>
        <v>#N/A</v>
      </c>
      <c r="T30" s="5">
        <f t="shared" si="1"/>
        <v>0</v>
      </c>
    </row>
    <row r="31" spans="1:20" ht="16" x14ac:dyDescent="0.2">
      <c r="A31" s="1">
        <v>28</v>
      </c>
      <c r="B31" s="9"/>
      <c r="C31" s="9"/>
      <c r="D31" s="10"/>
      <c r="E31" s="10"/>
      <c r="F31" s="5"/>
      <c r="G31" s="6" t="e">
        <f>IF(D31="MF",LOOKUP(F31,Bareme!E$2:F$72),LOOKUP(F31,Bareme!G$2:H$72))</f>
        <v>#N/A</v>
      </c>
      <c r="H31" s="5"/>
      <c r="I31" s="6" t="e">
        <f>IF(D31="MF",LOOKUP(H31,Bareme!M$2:N$72),LOOKUP(H31,Bareme!O$2:P$72))</f>
        <v>#N/A</v>
      </c>
      <c r="J31" s="5"/>
      <c r="K31" s="6" t="e">
        <f>IF(D31="MF",LOOKUP(J31,Bareme!U$2:V$72),LOOKUP(J31,Bareme!W$2:X$72))</f>
        <v>#N/A</v>
      </c>
      <c r="L31" s="11"/>
      <c r="M31" s="6" t="e">
        <f>IF(D31="MF",LOOKUP(L31,Bareme!AC$2:AD$72),LOOKUP(L31,Bareme!AE$2:AF$72))</f>
        <v>#N/A</v>
      </c>
      <c r="N31" s="11"/>
      <c r="O31" s="6" t="e">
        <f>IF(D31="MF",LOOKUP(N31,Bareme!AK$2:AL$72),LOOKUP(N31,Bareme!AM$2:AN$72))</f>
        <v>#N/A</v>
      </c>
      <c r="P31" s="11"/>
      <c r="Q31" s="6" t="e">
        <f>IF(D31="MF",LOOKUP(P31,Bareme!AS$2:AT$72),LOOKUP(P31,Bareme!AU$2:AV$72))</f>
        <v>#N/A</v>
      </c>
      <c r="R31" s="11"/>
      <c r="S31" s="6" t="e">
        <f>IF(D31="MF",LOOKUP(R31,Bareme!BA$2:BB$72),LOOKUP(R31,Bareme!BC$2:BD$72))</f>
        <v>#N/A</v>
      </c>
      <c r="T31" s="5">
        <f t="shared" si="1"/>
        <v>0</v>
      </c>
    </row>
    <row r="32" spans="1:20" ht="16" x14ac:dyDescent="0.2">
      <c r="A32" s="1">
        <v>29</v>
      </c>
      <c r="B32" s="9"/>
      <c r="C32" s="9"/>
      <c r="D32" s="10"/>
      <c r="E32" s="10"/>
      <c r="F32" s="5"/>
      <c r="G32" s="6" t="e">
        <f>IF(D32="MF",LOOKUP(F32,Bareme!E$2:F$72),LOOKUP(F32,Bareme!G$2:H$72))</f>
        <v>#N/A</v>
      </c>
      <c r="H32" s="5"/>
      <c r="I32" s="6" t="e">
        <f>IF(D32="MF",LOOKUP(H32,Bareme!M$2:N$72),LOOKUP(H32,Bareme!O$2:P$72))</f>
        <v>#N/A</v>
      </c>
      <c r="J32" s="5"/>
      <c r="K32" s="6" t="e">
        <f>IF(D32="MF",LOOKUP(J32,Bareme!U$2:V$72),LOOKUP(J32,Bareme!W$2:X$72))</f>
        <v>#N/A</v>
      </c>
      <c r="L32" s="11"/>
      <c r="M32" s="6" t="e">
        <f>IF(D32="MF",LOOKUP(L32,Bareme!AC$2:AD$72),LOOKUP(L32,Bareme!AE$2:AF$72))</f>
        <v>#N/A</v>
      </c>
      <c r="N32" s="11"/>
      <c r="O32" s="6" t="e">
        <f>IF(D32="MF",LOOKUP(N32,Bareme!AK$2:AL$72),LOOKUP(N32,Bareme!AM$2:AN$72))</f>
        <v>#N/A</v>
      </c>
      <c r="P32" s="11"/>
      <c r="Q32" s="6" t="e">
        <f>IF(D32="MF",LOOKUP(P32,Bareme!AS$2:AT$72),LOOKUP(P32,Bareme!AU$2:AV$72))</f>
        <v>#N/A</v>
      </c>
      <c r="R32" s="11"/>
      <c r="S32" s="6" t="e">
        <f>IF(D32="MF",LOOKUP(R32,Bareme!BA$2:BB$72),LOOKUP(R32,Bareme!BC$2:BD$72))</f>
        <v>#N/A</v>
      </c>
      <c r="T32" s="5">
        <f t="shared" si="1"/>
        <v>0</v>
      </c>
    </row>
    <row r="33" spans="1:20" ht="16" x14ac:dyDescent="0.2">
      <c r="A33" s="1">
        <v>30</v>
      </c>
      <c r="B33" s="9"/>
      <c r="C33" s="9"/>
      <c r="D33" s="10"/>
      <c r="E33" s="10"/>
      <c r="F33" s="5"/>
      <c r="G33" s="6" t="e">
        <f>IF(D33="MF",LOOKUP(F33,Bareme!E$2:F$72),LOOKUP(F33,Bareme!G$2:H$72))</f>
        <v>#N/A</v>
      </c>
      <c r="H33" s="5"/>
      <c r="I33" s="6" t="e">
        <f>IF(D33="MF",LOOKUP(H33,Bareme!M$2:N$72),LOOKUP(H33,Bareme!O$2:P$72))</f>
        <v>#N/A</v>
      </c>
      <c r="J33" s="5"/>
      <c r="K33" s="6" t="e">
        <f>IF(D33="MF",LOOKUP(J33,Bareme!U$2:V$72),LOOKUP(J33,Bareme!W$2:X$72))</f>
        <v>#N/A</v>
      </c>
      <c r="L33" s="11"/>
      <c r="M33" s="6" t="e">
        <f>IF(D33="MF",LOOKUP(L33,Bareme!AC$2:AD$72),LOOKUP(L33,Bareme!AE$2:AF$72))</f>
        <v>#N/A</v>
      </c>
      <c r="N33" s="11"/>
      <c r="O33" s="6" t="e">
        <f>IF(D33="MF",LOOKUP(N33,Bareme!AK$2:AL$72),LOOKUP(N33,Bareme!AM$2:AN$72))</f>
        <v>#N/A</v>
      </c>
      <c r="P33" s="11"/>
      <c r="Q33" s="6" t="e">
        <f>IF(D33="MF",LOOKUP(P33,Bareme!AS$2:AT$72),LOOKUP(P33,Bareme!AU$2:AV$72))</f>
        <v>#N/A</v>
      </c>
      <c r="R33" s="11"/>
      <c r="S33" s="6" t="e">
        <f>IF(D33="MF",LOOKUP(R33,Bareme!BA$2:BB$72),LOOKUP(R33,Bareme!BC$2:BD$72))</f>
        <v>#N/A</v>
      </c>
      <c r="T33" s="5">
        <f t="shared" si="1"/>
        <v>0</v>
      </c>
    </row>
    <row r="34" spans="1:20" ht="16" x14ac:dyDescent="0.2">
      <c r="A34" s="1">
        <v>31</v>
      </c>
      <c r="B34" s="9"/>
      <c r="C34" s="9"/>
      <c r="D34" s="10"/>
      <c r="E34" s="10"/>
      <c r="F34" s="5"/>
      <c r="G34" s="6" t="e">
        <f>IF(D34="MF",LOOKUP(F34,Bareme!E$2:F$72),LOOKUP(F34,Bareme!G$2:H$72))</f>
        <v>#N/A</v>
      </c>
      <c r="H34" s="5"/>
      <c r="I34" s="6" t="e">
        <f>IF(D34="MF",LOOKUP(H34,Bareme!M$2:N$72),LOOKUP(H34,Bareme!O$2:P$72))</f>
        <v>#N/A</v>
      </c>
      <c r="J34" s="5"/>
      <c r="K34" s="6" t="e">
        <f>IF(D34="MF",LOOKUP(J34,Bareme!U$2:V$72),LOOKUP(J34,Bareme!W$2:X$72))</f>
        <v>#N/A</v>
      </c>
      <c r="L34" s="11"/>
      <c r="M34" s="6" t="e">
        <f>IF(D34="MF",LOOKUP(L34,Bareme!AC$2:AD$72),LOOKUP(L34,Bareme!AE$2:AF$72))</f>
        <v>#N/A</v>
      </c>
      <c r="N34" s="11"/>
      <c r="O34" s="6" t="e">
        <f>IF(D34="MF",LOOKUP(N34,Bareme!AK$2:AL$72),LOOKUP(N34,Bareme!AM$2:AN$72))</f>
        <v>#N/A</v>
      </c>
      <c r="P34" s="11"/>
      <c r="Q34" s="6" t="e">
        <f>IF(D34="MF",LOOKUP(P34,Bareme!AS$2:AT$72),LOOKUP(P34,Bareme!AU$2:AV$72))</f>
        <v>#N/A</v>
      </c>
      <c r="R34" s="11"/>
      <c r="S34" s="6" t="e">
        <f>IF(D34="MF",LOOKUP(R34,Bareme!BA$2:BB$72),LOOKUP(R34,Bareme!BC$2:BD$72))</f>
        <v>#N/A</v>
      </c>
      <c r="T34" s="5">
        <f t="shared" si="1"/>
        <v>0</v>
      </c>
    </row>
    <row r="35" spans="1:20" ht="16" x14ac:dyDescent="0.2">
      <c r="A35" s="1">
        <v>32</v>
      </c>
      <c r="B35" s="9"/>
      <c r="C35" s="9"/>
      <c r="D35" s="10"/>
      <c r="E35" s="10"/>
      <c r="F35" s="5"/>
      <c r="G35" s="6" t="e">
        <f>IF(D35="MF",LOOKUP(F35,Bareme!E$2:F$72),LOOKUP(F35,Bareme!G$2:H$72))</f>
        <v>#N/A</v>
      </c>
      <c r="H35" s="5"/>
      <c r="I35" s="6" t="e">
        <f>IF(D35="MF",LOOKUP(H35,Bareme!M$2:N$72),LOOKUP(H35,Bareme!O$2:P$72))</f>
        <v>#N/A</v>
      </c>
      <c r="J35" s="5"/>
      <c r="K35" s="6" t="e">
        <f>IF(D35="MF",LOOKUP(J35,Bareme!U$2:V$72),LOOKUP(J35,Bareme!W$2:X$72))</f>
        <v>#N/A</v>
      </c>
      <c r="L35" s="11"/>
      <c r="M35" s="6" t="e">
        <f>IF(D35="MF",LOOKUP(L35,Bareme!AC$2:AD$72),LOOKUP(L35,Bareme!AE$2:AF$72))</f>
        <v>#N/A</v>
      </c>
      <c r="N35" s="11"/>
      <c r="O35" s="6" t="e">
        <f>IF(D35="MF",LOOKUP(N35,Bareme!AK$2:AL$72),LOOKUP(N35,Bareme!AM$2:AN$72))</f>
        <v>#N/A</v>
      </c>
      <c r="P35" s="11"/>
      <c r="Q35" s="6" t="e">
        <f>IF(D35="MF",LOOKUP(P35,Bareme!AS$2:AT$72),LOOKUP(P35,Bareme!AU$2:AV$72))</f>
        <v>#N/A</v>
      </c>
      <c r="R35" s="11"/>
      <c r="S35" s="6" t="e">
        <f>IF(D35="MF",LOOKUP(R35,Bareme!BA$2:BB$72),LOOKUP(R35,Bareme!BC$2:BD$72))</f>
        <v>#N/A</v>
      </c>
      <c r="T35" s="5">
        <f t="shared" si="1"/>
        <v>0</v>
      </c>
    </row>
    <row r="36" spans="1:20" ht="16" x14ac:dyDescent="0.2">
      <c r="A36" s="1">
        <v>33</v>
      </c>
      <c r="B36" s="9"/>
      <c r="C36" s="9"/>
      <c r="D36" s="10"/>
      <c r="E36" s="10"/>
      <c r="F36" s="5"/>
      <c r="G36" s="6" t="e">
        <f>IF(D36="MF",LOOKUP(F36,Bareme!E$2:F$72),LOOKUP(F36,Bareme!G$2:H$72))</f>
        <v>#N/A</v>
      </c>
      <c r="H36" s="5"/>
      <c r="I36" s="6" t="e">
        <f>IF(D36="MF",LOOKUP(H36,Bareme!M$2:N$72),LOOKUP(H36,Bareme!O$2:P$72))</f>
        <v>#N/A</v>
      </c>
      <c r="J36" s="5"/>
      <c r="K36" s="6" t="e">
        <f>IF(D36="MF",LOOKUP(J36,Bareme!U$2:V$72),LOOKUP(J36,Bareme!W$2:X$72))</f>
        <v>#N/A</v>
      </c>
      <c r="L36" s="11"/>
      <c r="M36" s="6" t="e">
        <f>IF(D36="MF",LOOKUP(L36,Bareme!AC$2:AD$72),LOOKUP(L36,Bareme!AE$2:AF$72))</f>
        <v>#N/A</v>
      </c>
      <c r="N36" s="11"/>
      <c r="O36" s="6" t="e">
        <f>IF(D36="MF",LOOKUP(N36,Bareme!AK$2:AL$72),LOOKUP(N36,Bareme!AM$2:AN$72))</f>
        <v>#N/A</v>
      </c>
      <c r="P36" s="11"/>
      <c r="Q36" s="6" t="e">
        <f>IF(D36="MF",LOOKUP(P36,Bareme!AS$2:AT$72),LOOKUP(P36,Bareme!AU$2:AV$72))</f>
        <v>#N/A</v>
      </c>
      <c r="R36" s="11"/>
      <c r="S36" s="6" t="e">
        <f>IF(D36="MF",LOOKUP(R36,Bareme!BA$2:BB$72),LOOKUP(R36,Bareme!BC$2:BD$72))</f>
        <v>#N/A</v>
      </c>
      <c r="T36" s="5">
        <f t="shared" si="1"/>
        <v>0</v>
      </c>
    </row>
    <row r="37" spans="1:20" ht="16" x14ac:dyDescent="0.2">
      <c r="A37" s="1">
        <v>34</v>
      </c>
      <c r="B37" s="9"/>
      <c r="C37" s="9"/>
      <c r="D37" s="10"/>
      <c r="E37" s="10"/>
      <c r="F37" s="5"/>
      <c r="G37" s="6" t="e">
        <f>IF(D37="MF",LOOKUP(F37,Bareme!E$2:F$72),LOOKUP(F37,Bareme!G$2:H$72))</f>
        <v>#N/A</v>
      </c>
      <c r="H37" s="5"/>
      <c r="I37" s="6" t="e">
        <f>IF(D37="MF",LOOKUP(H37,Bareme!M$2:N$72),LOOKUP(H37,Bareme!O$2:P$72))</f>
        <v>#N/A</v>
      </c>
      <c r="J37" s="5"/>
      <c r="K37" s="6" t="e">
        <f>IF(D37="MF",LOOKUP(J37,Bareme!U$2:V$72),LOOKUP(J37,Bareme!W$2:X$72))</f>
        <v>#N/A</v>
      </c>
      <c r="L37" s="11"/>
      <c r="M37" s="6" t="e">
        <f>IF(D37="MF",LOOKUP(L37,Bareme!AC$2:AD$72),LOOKUP(L37,Bareme!AE$2:AF$72))</f>
        <v>#N/A</v>
      </c>
      <c r="N37" s="11"/>
      <c r="O37" s="6" t="e">
        <f>IF(D37="MF",LOOKUP(N37,Bareme!AK$2:AL$72),LOOKUP(N37,Bareme!AM$2:AN$72))</f>
        <v>#N/A</v>
      </c>
      <c r="P37" s="11"/>
      <c r="Q37" s="6" t="e">
        <f>IF(D37="MF",LOOKUP(P37,Bareme!AS$2:AT$72),LOOKUP(P37,Bareme!AU$2:AV$72))</f>
        <v>#N/A</v>
      </c>
      <c r="R37" s="11"/>
      <c r="S37" s="6" t="e">
        <f>IF(D37="MF",LOOKUP(R37,Bareme!BA$2:BB$72),LOOKUP(R37,Bareme!BC$2:BD$72))</f>
        <v>#N/A</v>
      </c>
      <c r="T37" s="5">
        <f t="shared" si="1"/>
        <v>0</v>
      </c>
    </row>
    <row r="38" spans="1:20" ht="16" x14ac:dyDescent="0.2">
      <c r="A38" s="1">
        <v>35</v>
      </c>
      <c r="B38" s="9"/>
      <c r="C38" s="9"/>
      <c r="D38" s="10"/>
      <c r="E38" s="10"/>
      <c r="F38" s="5"/>
      <c r="G38" s="6" t="e">
        <f>IF(D38="MF",LOOKUP(F38,Bareme!E$2:F$72),LOOKUP(F38,Bareme!G$2:H$72))</f>
        <v>#N/A</v>
      </c>
      <c r="H38" s="5"/>
      <c r="I38" s="6" t="e">
        <f>IF(D38="MF",LOOKUP(H38,Bareme!M$2:N$72),LOOKUP(H38,Bareme!O$2:P$72))</f>
        <v>#N/A</v>
      </c>
      <c r="J38" s="5"/>
      <c r="K38" s="6" t="e">
        <f>IF(D38="MF",LOOKUP(J38,Bareme!U$2:V$72),LOOKUP(J38,Bareme!W$2:X$72))</f>
        <v>#N/A</v>
      </c>
      <c r="L38" s="11"/>
      <c r="M38" s="6" t="e">
        <f>IF(D38="MF",LOOKUP(L38,Bareme!AC$2:AD$72),LOOKUP(L38,Bareme!AE$2:AF$72))</f>
        <v>#N/A</v>
      </c>
      <c r="N38" s="11"/>
      <c r="O38" s="6" t="e">
        <f>IF(D38="MF",LOOKUP(N38,Bareme!AK$2:AL$72),LOOKUP(N38,Bareme!AM$2:AN$72))</f>
        <v>#N/A</v>
      </c>
      <c r="P38" s="11"/>
      <c r="Q38" s="6" t="e">
        <f>IF(D38="MF",LOOKUP(P38,Bareme!AS$2:AT$72),LOOKUP(P38,Bareme!AU$2:AV$72))</f>
        <v>#N/A</v>
      </c>
      <c r="R38" s="11"/>
      <c r="S38" s="6" t="e">
        <f>IF(D38="MF",LOOKUP(R38,Bareme!BA$2:BB$72),LOOKUP(R38,Bareme!BC$2:BD$72))</f>
        <v>#N/A</v>
      </c>
      <c r="T38" s="5">
        <f t="shared" si="1"/>
        <v>0</v>
      </c>
    </row>
    <row r="39" spans="1:20" ht="16" x14ac:dyDescent="0.2">
      <c r="A39" s="1">
        <v>36</v>
      </c>
      <c r="B39" s="9"/>
      <c r="C39" s="9"/>
      <c r="D39" s="10"/>
      <c r="E39" s="10"/>
      <c r="F39" s="5"/>
      <c r="G39" s="6" t="e">
        <f>IF(D39="MF",LOOKUP(F39,Bareme!E$2:F$72),LOOKUP(F39,Bareme!G$2:H$72))</f>
        <v>#N/A</v>
      </c>
      <c r="H39" s="5"/>
      <c r="I39" s="6" t="e">
        <f>IF(D39="MF",LOOKUP(H39,Bareme!M$2:N$72),LOOKUP(H39,Bareme!O$2:P$72))</f>
        <v>#N/A</v>
      </c>
      <c r="J39" s="5"/>
      <c r="K39" s="6" t="e">
        <f>IF(D39="MF",LOOKUP(J39,Bareme!U$2:V$72),LOOKUP(J39,Bareme!W$2:X$72))</f>
        <v>#N/A</v>
      </c>
      <c r="L39" s="11"/>
      <c r="M39" s="6" t="e">
        <f>IF(D39="MF",LOOKUP(L39,Bareme!AC$2:AD$72),LOOKUP(L39,Bareme!AE$2:AF$72))</f>
        <v>#N/A</v>
      </c>
      <c r="N39" s="11"/>
      <c r="O39" s="6" t="e">
        <f>IF(D39="MF",LOOKUP(N39,Bareme!AK$2:AL$72),LOOKUP(N39,Bareme!AM$2:AN$72))</f>
        <v>#N/A</v>
      </c>
      <c r="P39" s="11"/>
      <c r="Q39" s="6" t="e">
        <f>IF(D39="MF",LOOKUP(P39,Bareme!AS$2:AT$72),LOOKUP(P39,Bareme!AU$2:AV$72))</f>
        <v>#N/A</v>
      </c>
      <c r="R39" s="11"/>
      <c r="S39" s="6" t="e">
        <f>IF(D39="MF",LOOKUP(R39,Bareme!BA$2:BB$72),LOOKUP(R39,Bareme!BC$2:BD$72))</f>
        <v>#N/A</v>
      </c>
      <c r="T39" s="5">
        <f t="shared" si="1"/>
        <v>0</v>
      </c>
    </row>
    <row r="40" spans="1:20" ht="16" x14ac:dyDescent="0.2">
      <c r="A40" s="1">
        <v>37</v>
      </c>
      <c r="B40" s="9"/>
      <c r="C40" s="9"/>
      <c r="D40" s="10"/>
      <c r="E40" s="10"/>
      <c r="F40" s="5"/>
      <c r="G40" s="6" t="e">
        <f>IF(D40="MF",LOOKUP(F40,Bareme!E$2:F$72),LOOKUP(F40,Bareme!G$2:H$72))</f>
        <v>#N/A</v>
      </c>
      <c r="H40" s="5"/>
      <c r="I40" s="6" t="e">
        <f>IF(D40="MF",LOOKUP(H40,Bareme!M$2:N$72),LOOKUP(H40,Bareme!O$2:P$72))</f>
        <v>#N/A</v>
      </c>
      <c r="J40" s="5"/>
      <c r="K40" s="6" t="e">
        <f>IF(D40="MF",LOOKUP(J40,Bareme!U$2:V$72),LOOKUP(J40,Bareme!W$2:X$72))</f>
        <v>#N/A</v>
      </c>
      <c r="L40" s="11"/>
      <c r="M40" s="6" t="e">
        <f>IF(D40="MF",LOOKUP(L40,Bareme!AC$2:AD$72),LOOKUP(L40,Bareme!AE$2:AF$72))</f>
        <v>#N/A</v>
      </c>
      <c r="N40" s="11"/>
      <c r="O40" s="6" t="e">
        <f>IF(D40="MF",LOOKUP(N40,Bareme!AK$2:AL$72),LOOKUP(N40,Bareme!AM$2:AN$72))</f>
        <v>#N/A</v>
      </c>
      <c r="P40" s="11"/>
      <c r="Q40" s="6" t="e">
        <f>IF(D40="MF",LOOKUP(P40,Bareme!AS$2:AT$72),LOOKUP(P40,Bareme!AU$2:AV$72))</f>
        <v>#N/A</v>
      </c>
      <c r="R40" s="11"/>
      <c r="S40" s="6" t="e">
        <f>IF(D40="MF",LOOKUP(R40,Bareme!BA$2:BB$72),LOOKUP(R40,Bareme!BC$2:BD$72))</f>
        <v>#N/A</v>
      </c>
      <c r="T40" s="5">
        <f t="shared" si="1"/>
        <v>0</v>
      </c>
    </row>
    <row r="41" spans="1:20" ht="16" x14ac:dyDescent="0.2">
      <c r="A41" s="1">
        <v>38</v>
      </c>
      <c r="B41" s="9"/>
      <c r="C41" s="9"/>
      <c r="D41" s="10"/>
      <c r="E41" s="10"/>
      <c r="F41" s="5"/>
      <c r="G41" s="6" t="e">
        <f>IF(D41="MF",LOOKUP(F41,Bareme!E$2:F$72),LOOKUP(F41,Bareme!G$2:H$72))</f>
        <v>#N/A</v>
      </c>
      <c r="H41" s="5"/>
      <c r="I41" s="6" t="e">
        <f>IF(D41="MF",LOOKUP(H41,Bareme!M$2:N$72),LOOKUP(H41,Bareme!O$2:P$72))</f>
        <v>#N/A</v>
      </c>
      <c r="J41" s="5"/>
      <c r="K41" s="6" t="e">
        <f>IF(D41="MF",LOOKUP(J41,Bareme!U$2:V$72),LOOKUP(J41,Bareme!W$2:X$72))</f>
        <v>#N/A</v>
      </c>
      <c r="L41" s="11"/>
      <c r="M41" s="6" t="e">
        <f>IF(D41="MF",LOOKUP(L41,Bareme!AC$2:AD$72),LOOKUP(L41,Bareme!AE$2:AF$72))</f>
        <v>#N/A</v>
      </c>
      <c r="N41" s="11"/>
      <c r="O41" s="6" t="e">
        <f>IF(D41="MF",LOOKUP(N41,Bareme!AK$2:AL$72),LOOKUP(N41,Bareme!AM$2:AN$72))</f>
        <v>#N/A</v>
      </c>
      <c r="P41" s="11"/>
      <c r="Q41" s="6" t="e">
        <f>IF(D41="MF",LOOKUP(P41,Bareme!AS$2:AT$72),LOOKUP(P41,Bareme!AU$2:AV$72))</f>
        <v>#N/A</v>
      </c>
      <c r="R41" s="11"/>
      <c r="S41" s="6" t="e">
        <f>IF(D41="MF",LOOKUP(R41,Bareme!BA$2:BB$72),LOOKUP(R41,Bareme!BC$2:BD$72))</f>
        <v>#N/A</v>
      </c>
      <c r="T41" s="5">
        <f t="shared" si="1"/>
        <v>0</v>
      </c>
    </row>
    <row r="42" spans="1:20" ht="16" x14ac:dyDescent="0.2">
      <c r="A42" s="1">
        <v>39</v>
      </c>
      <c r="B42" s="9"/>
      <c r="C42" s="9"/>
      <c r="D42" s="10"/>
      <c r="E42" s="10"/>
      <c r="F42" s="5"/>
      <c r="G42" s="6" t="e">
        <f>IF(D42="MF",LOOKUP(F42,Bareme!E$2:F$72),LOOKUP(F42,Bareme!G$2:H$72))</f>
        <v>#N/A</v>
      </c>
      <c r="H42" s="5"/>
      <c r="I42" s="6" t="e">
        <f>IF(D42="MF",LOOKUP(H42,Bareme!M$2:N$72),LOOKUP(H42,Bareme!O$2:P$72))</f>
        <v>#N/A</v>
      </c>
      <c r="J42" s="5"/>
      <c r="K42" s="6" t="e">
        <f>IF(D42="MF",LOOKUP(J42,Bareme!U$2:V$72),LOOKUP(J42,Bareme!W$2:X$72))</f>
        <v>#N/A</v>
      </c>
      <c r="L42" s="11"/>
      <c r="M42" s="6" t="e">
        <f>IF(D42="MF",LOOKUP(L42,Bareme!AC$2:AD$72),LOOKUP(L42,Bareme!AE$2:AF$72))</f>
        <v>#N/A</v>
      </c>
      <c r="N42" s="11"/>
      <c r="O42" s="6" t="e">
        <f>IF(D42="MF",LOOKUP(N42,Bareme!AK$2:AL$72),LOOKUP(N42,Bareme!AM$2:AN$72))</f>
        <v>#N/A</v>
      </c>
      <c r="P42" s="11"/>
      <c r="Q42" s="6" t="e">
        <f>IF(D42="MF",LOOKUP(P42,Bareme!AS$2:AT$72),LOOKUP(P42,Bareme!AU$2:AV$72))</f>
        <v>#N/A</v>
      </c>
      <c r="R42" s="11"/>
      <c r="S42" s="6" t="e">
        <f>IF(D42="MF",LOOKUP(R42,Bareme!BA$2:BB$72),LOOKUP(R42,Bareme!BC$2:BD$72))</f>
        <v>#N/A</v>
      </c>
      <c r="T42" s="5">
        <f t="shared" si="1"/>
        <v>0</v>
      </c>
    </row>
    <row r="43" spans="1:20" ht="16" x14ac:dyDescent="0.2">
      <c r="A43" s="1">
        <v>40</v>
      </c>
      <c r="B43" s="9"/>
      <c r="C43" s="9"/>
      <c r="D43" s="10"/>
      <c r="E43" s="10"/>
      <c r="F43" s="5"/>
      <c r="G43" s="6" t="e">
        <f>IF(D43="MF",LOOKUP(F43,Bareme!E$2:F$72),LOOKUP(F43,Bareme!G$2:H$72))</f>
        <v>#N/A</v>
      </c>
      <c r="H43" s="5"/>
      <c r="I43" s="6" t="e">
        <f>IF(D43="MF",LOOKUP(H43,Bareme!M$2:N$72),LOOKUP(H43,Bareme!O$2:P$72))</f>
        <v>#N/A</v>
      </c>
      <c r="J43" s="5"/>
      <c r="K43" s="6" t="e">
        <f>IF(D43="MF",LOOKUP(J43,Bareme!U$2:V$72),LOOKUP(J43,Bareme!W$2:X$72))</f>
        <v>#N/A</v>
      </c>
      <c r="L43" s="11"/>
      <c r="M43" s="6" t="e">
        <f>IF(D43="MF",LOOKUP(L43,Bareme!AC$2:AD$72),LOOKUP(L43,Bareme!AE$2:AF$72))</f>
        <v>#N/A</v>
      </c>
      <c r="N43" s="11"/>
      <c r="O43" s="6" t="e">
        <f>IF(D43="MF",LOOKUP(N43,Bareme!AK$2:AL$72),LOOKUP(N43,Bareme!AM$2:AN$72))</f>
        <v>#N/A</v>
      </c>
      <c r="P43" s="11"/>
      <c r="Q43" s="6" t="e">
        <f>IF(D43="MF",LOOKUP(P43,Bareme!AS$2:AT$72),LOOKUP(P43,Bareme!AU$2:AV$72))</f>
        <v>#N/A</v>
      </c>
      <c r="R43" s="11"/>
      <c r="S43" s="6" t="e">
        <f>IF(D43="MF",LOOKUP(R43,Bareme!BA$2:BB$72),LOOKUP(R43,Bareme!BC$2:BD$72))</f>
        <v>#N/A</v>
      </c>
      <c r="T43" s="5">
        <f t="shared" si="1"/>
        <v>0</v>
      </c>
    </row>
    <row r="44" spans="1:20" ht="16" x14ac:dyDescent="0.2">
      <c r="A44" s="1">
        <v>41</v>
      </c>
      <c r="B44" s="9"/>
      <c r="C44" s="9"/>
      <c r="D44" s="10"/>
      <c r="E44" s="10"/>
      <c r="F44" s="5"/>
      <c r="G44" s="6" t="e">
        <f>IF(D44="MF",LOOKUP(F44,Bareme!E$2:F$72),LOOKUP(F44,Bareme!G$2:H$72))</f>
        <v>#N/A</v>
      </c>
      <c r="H44" s="5"/>
      <c r="I44" s="6" t="e">
        <f>IF(D44="MF",LOOKUP(H44,Bareme!M$2:N$72),LOOKUP(H44,Bareme!O$2:P$72))</f>
        <v>#N/A</v>
      </c>
      <c r="J44" s="5"/>
      <c r="K44" s="6" t="e">
        <f>IF(D44="MF",LOOKUP(J44,Bareme!U$2:V$72),LOOKUP(J44,Bareme!W$2:X$72))</f>
        <v>#N/A</v>
      </c>
      <c r="L44" s="11"/>
      <c r="M44" s="6" t="e">
        <f>IF(D44="MF",LOOKUP(L44,Bareme!AC$2:AD$72),LOOKUP(L44,Bareme!AE$2:AF$72))</f>
        <v>#N/A</v>
      </c>
      <c r="N44" s="11"/>
      <c r="O44" s="6" t="e">
        <f>IF(D44="MF",LOOKUP(N44,Bareme!AK$2:AL$72),LOOKUP(N44,Bareme!AM$2:AN$72))</f>
        <v>#N/A</v>
      </c>
      <c r="P44" s="11"/>
      <c r="Q44" s="6" t="e">
        <f>IF(D44="MF",LOOKUP(P44,Bareme!AS$2:AT$72),LOOKUP(P44,Bareme!AU$2:AV$72))</f>
        <v>#N/A</v>
      </c>
      <c r="R44" s="11"/>
      <c r="S44" s="6" t="e">
        <f>IF(D44="MF",LOOKUP(R44,Bareme!BA$2:BB$72),LOOKUP(R44,Bareme!BC$2:BD$72))</f>
        <v>#N/A</v>
      </c>
      <c r="T44" s="5">
        <f t="shared" si="1"/>
        <v>0</v>
      </c>
    </row>
    <row r="45" spans="1:20" ht="16" x14ac:dyDescent="0.2">
      <c r="A45" s="1">
        <v>42</v>
      </c>
      <c r="B45" s="9"/>
      <c r="C45" s="9"/>
      <c r="D45" s="10"/>
      <c r="E45" s="10"/>
      <c r="F45" s="5"/>
      <c r="G45" s="6" t="e">
        <f>IF(D45="MF",LOOKUP(F45,Bareme!E$2:F$72),LOOKUP(F45,Bareme!G$2:H$72))</f>
        <v>#N/A</v>
      </c>
      <c r="H45" s="5"/>
      <c r="I45" s="6" t="e">
        <f>IF(D45="MF",LOOKUP(H45,Bareme!M$2:N$72),LOOKUP(H45,Bareme!O$2:P$72))</f>
        <v>#N/A</v>
      </c>
      <c r="J45" s="5"/>
      <c r="K45" s="6" t="e">
        <f>IF(D45="MF",LOOKUP(J45,Bareme!U$2:V$72),LOOKUP(J45,Bareme!W$2:X$72))</f>
        <v>#N/A</v>
      </c>
      <c r="L45" s="11"/>
      <c r="M45" s="6" t="e">
        <f>IF(D45="MF",LOOKUP(L45,Bareme!AC$2:AD$72),LOOKUP(L45,Bareme!AE$2:AF$72))</f>
        <v>#N/A</v>
      </c>
      <c r="N45" s="11"/>
      <c r="O45" s="6" t="e">
        <f>IF(D45="MF",LOOKUP(N45,Bareme!AK$2:AL$72),LOOKUP(N45,Bareme!AM$2:AN$72))</f>
        <v>#N/A</v>
      </c>
      <c r="P45" s="11"/>
      <c r="Q45" s="6" t="e">
        <f>IF(D45="MF",LOOKUP(P45,Bareme!AS$2:AT$72),LOOKUP(P45,Bareme!AU$2:AV$72))</f>
        <v>#N/A</v>
      </c>
      <c r="R45" s="11"/>
      <c r="S45" s="6" t="e">
        <f>IF(D45="MF",LOOKUP(R45,Bareme!BA$2:BB$72),LOOKUP(R45,Bareme!BC$2:BD$72))</f>
        <v>#N/A</v>
      </c>
      <c r="T45" s="5">
        <f t="shared" si="1"/>
        <v>0</v>
      </c>
    </row>
    <row r="46" spans="1:20" ht="15.75" customHeight="1" x14ac:dyDescent="0.2">
      <c r="A46" s="1">
        <v>43</v>
      </c>
      <c r="B46" s="4"/>
      <c r="C46" s="4"/>
      <c r="D46" s="5"/>
      <c r="E46" s="5"/>
      <c r="F46" s="5"/>
      <c r="G46" s="6" t="e">
        <f>IF(D46="MF",LOOKUP(F46,Bareme!E$2:F$72),LOOKUP(F46,Bareme!G$2:H$72))</f>
        <v>#N/A</v>
      </c>
      <c r="H46" s="5"/>
      <c r="I46" s="6" t="e">
        <f>IF(D46="MF",LOOKUP(H46,Bareme!M$2:N$72),LOOKUP(H46,Bareme!O$2:P$72))</f>
        <v>#N/A</v>
      </c>
      <c r="J46" s="5"/>
      <c r="K46" s="6" t="e">
        <f>IF(D46="MF",LOOKUP(J46,Bareme!U$2:V$72),LOOKUP(J46,Bareme!W$2:X$72))</f>
        <v>#N/A</v>
      </c>
      <c r="L46" s="11"/>
      <c r="M46" s="6" t="e">
        <f>IF(D46="MF",LOOKUP(L46,Bareme!AC$2:AD$72),LOOKUP(L46,Bareme!AE$2:AF$72))</f>
        <v>#N/A</v>
      </c>
      <c r="N46" s="11"/>
      <c r="O46" s="6" t="e">
        <f>IF(D46="MF",LOOKUP(N46,Bareme!AK$2:AL$72),LOOKUP(N46,Bareme!AM$2:AN$72))</f>
        <v>#N/A</v>
      </c>
      <c r="P46" s="11"/>
      <c r="Q46" s="6" t="e">
        <f>IF(D46="MF",LOOKUP(P46,Bareme!AS$2:AT$72),LOOKUP(P46,Bareme!AU$2:AV$72))</f>
        <v>#N/A</v>
      </c>
      <c r="R46" s="11"/>
      <c r="S46" s="6" t="e">
        <f>IF(D46="MF",LOOKUP(R46,Bareme!BA$2:BB$72),LOOKUP(R46,Bareme!BC$2:BD$72))</f>
        <v>#N/A</v>
      </c>
      <c r="T46" s="5">
        <f t="shared" si="1"/>
        <v>0</v>
      </c>
    </row>
    <row r="47" spans="1:20" ht="16.5" customHeight="1" x14ac:dyDescent="0.2">
      <c r="A47" s="1">
        <v>44</v>
      </c>
      <c r="B47" s="4"/>
      <c r="C47" s="4"/>
      <c r="D47" s="5"/>
      <c r="E47" s="5"/>
      <c r="F47" s="5"/>
      <c r="G47" s="6" t="e">
        <f>IF(D47="MF",LOOKUP(F47,Bareme!E$2:F$72),LOOKUP(F47,Bareme!G$2:H$72))</f>
        <v>#N/A</v>
      </c>
      <c r="H47" s="5"/>
      <c r="I47" s="6" t="e">
        <f>IF(D47="MF",LOOKUP(H47,Bareme!M$2:N$72),LOOKUP(H47,Bareme!O$2:P$72))</f>
        <v>#N/A</v>
      </c>
      <c r="J47" s="5"/>
      <c r="K47" s="6" t="e">
        <f>IF(D47="MF",LOOKUP(J47,Bareme!U$2:V$72),LOOKUP(J47,Bareme!W$2:X$72))</f>
        <v>#N/A</v>
      </c>
      <c r="L47" s="11"/>
      <c r="M47" s="6" t="e">
        <f>IF(D47="MF",LOOKUP(L47,Bareme!AC$2:AD$72),LOOKUP(L47,Bareme!AE$2:AF$72))</f>
        <v>#N/A</v>
      </c>
      <c r="N47" s="11"/>
      <c r="O47" s="6" t="e">
        <f>IF(D47="MF",LOOKUP(N47,Bareme!AK$2:AL$72),LOOKUP(N47,Bareme!AM$2:AN$72))</f>
        <v>#N/A</v>
      </c>
      <c r="P47" s="11"/>
      <c r="Q47" s="6" t="e">
        <f>IF(D47="MF",LOOKUP(P47,Bareme!AS$2:AT$72),LOOKUP(P47,Bareme!AU$2:AV$72))</f>
        <v>#N/A</v>
      </c>
      <c r="R47" s="11"/>
      <c r="S47" s="6" t="e">
        <f>IF(D47="MF",LOOKUP(R47,Bareme!BA$2:BB$72),LOOKUP(R47,Bareme!BC$2:BD$72))</f>
        <v>#N/A</v>
      </c>
      <c r="T47" s="5">
        <f t="shared" si="1"/>
        <v>0</v>
      </c>
    </row>
    <row r="48" spans="1:20" ht="15.75" customHeight="1" x14ac:dyDescent="0.2">
      <c r="A48" s="1">
        <v>45</v>
      </c>
      <c r="B48" s="4"/>
      <c r="C48" s="4"/>
      <c r="D48" s="5"/>
      <c r="E48" s="5"/>
      <c r="F48" s="5"/>
      <c r="G48" s="6" t="e">
        <f>IF(D48="MF",LOOKUP(F48,Bareme!E$2:F$72),LOOKUP(F48,Bareme!G$2:H$72))</f>
        <v>#N/A</v>
      </c>
      <c r="H48" s="5"/>
      <c r="I48" s="6" t="e">
        <f>IF(D48="MF",LOOKUP(H48,Bareme!M$2:N$72),LOOKUP(H48,Bareme!O$2:P$72))</f>
        <v>#N/A</v>
      </c>
      <c r="J48" s="5"/>
      <c r="K48" s="6" t="e">
        <f>IF(D48="MF",LOOKUP(J48,Bareme!U$2:V$72),LOOKUP(J48,Bareme!W$2:X$72))</f>
        <v>#N/A</v>
      </c>
      <c r="L48" s="11"/>
      <c r="M48" s="6" t="e">
        <f>IF(D48="MF",LOOKUP(L48,Bareme!AC$2:AD$72),LOOKUP(L48,Bareme!AE$2:AF$72))</f>
        <v>#N/A</v>
      </c>
      <c r="N48" s="11"/>
      <c r="O48" s="6" t="e">
        <f>IF(D48="MF",LOOKUP(N48,Bareme!AK$2:AL$72),LOOKUP(N48,Bareme!AM$2:AN$72))</f>
        <v>#N/A</v>
      </c>
      <c r="P48" s="11"/>
      <c r="Q48" s="6" t="e">
        <f>IF(D48="MF",LOOKUP(P48,Bareme!AS$2:AT$72),LOOKUP(P48,Bareme!AU$2:AV$72))</f>
        <v>#N/A</v>
      </c>
      <c r="R48" s="11"/>
      <c r="S48" s="6" t="e">
        <f>IF(D48="MF",LOOKUP(R48,Bareme!BA$2:BB$72),LOOKUP(R48,Bareme!BC$2:BD$72))</f>
        <v>#N/A</v>
      </c>
      <c r="T48" s="5">
        <f t="shared" si="1"/>
        <v>0</v>
      </c>
    </row>
    <row r="49" spans="1:20" ht="16" x14ac:dyDescent="0.2">
      <c r="A49" s="1">
        <v>46</v>
      </c>
      <c r="B49" s="4"/>
      <c r="C49" s="4"/>
      <c r="D49" s="5"/>
      <c r="E49" s="5"/>
      <c r="F49" s="5"/>
      <c r="G49" s="6" t="e">
        <f>IF(D49="MF",LOOKUP(F49,Bareme!E$2:F$72),LOOKUP(F49,Bareme!G$2:H$72))</f>
        <v>#N/A</v>
      </c>
      <c r="H49" s="5"/>
      <c r="I49" s="6" t="e">
        <f>IF(D49="MF",LOOKUP(H49,Bareme!M$2:N$72),LOOKUP(H49,Bareme!O$2:P$72))</f>
        <v>#N/A</v>
      </c>
      <c r="J49" s="5"/>
      <c r="K49" s="6" t="e">
        <f>IF(D49="MF",LOOKUP(J49,Bareme!U$2:V$72),LOOKUP(J49,Bareme!W$2:X$72))</f>
        <v>#N/A</v>
      </c>
      <c r="L49" s="11"/>
      <c r="M49" s="6" t="e">
        <f>IF(D49="MF",LOOKUP(L49,Bareme!AC$2:AD$72),LOOKUP(L49,Bareme!AE$2:AF$72))</f>
        <v>#N/A</v>
      </c>
      <c r="N49" s="11"/>
      <c r="O49" s="6" t="e">
        <f>IF(D49="MF",LOOKUP(N49,Bareme!AK$2:AL$72),LOOKUP(N49,Bareme!AM$2:AN$72))</f>
        <v>#N/A</v>
      </c>
      <c r="P49" s="11"/>
      <c r="Q49" s="6" t="e">
        <f>IF(D49="MF",LOOKUP(P49,Bareme!AS$2:AT$72),LOOKUP(P49,Bareme!AU$2:AV$72))</f>
        <v>#N/A</v>
      </c>
      <c r="R49" s="11"/>
      <c r="S49" s="6" t="e">
        <f>IF(D49="MF",LOOKUP(R49,Bareme!BA$2:BB$72),LOOKUP(R49,Bareme!BC$2:BD$72))</f>
        <v>#N/A</v>
      </c>
      <c r="T49" s="5">
        <f t="shared" si="1"/>
        <v>0</v>
      </c>
    </row>
    <row r="50" spans="1:20" ht="16" x14ac:dyDescent="0.2">
      <c r="A50" s="1">
        <v>47</v>
      </c>
      <c r="B50" s="4"/>
      <c r="C50" s="4"/>
      <c r="D50" s="5"/>
      <c r="E50" s="5"/>
      <c r="F50" s="5"/>
      <c r="G50" s="6" t="e">
        <f>IF(D50="MF",LOOKUP(F50,Bareme!E$2:F$72),LOOKUP(F50,Bareme!G$2:H$72))</f>
        <v>#N/A</v>
      </c>
      <c r="H50" s="5"/>
      <c r="I50" s="6" t="e">
        <f>IF(D50="MF",LOOKUP(H50,Bareme!M$2:N$72),LOOKUP(H50,Bareme!O$2:P$72))</f>
        <v>#N/A</v>
      </c>
      <c r="J50" s="5"/>
      <c r="K50" s="6" t="e">
        <f>IF(D50="MF",LOOKUP(J50,Bareme!U$2:V$72),LOOKUP(J50,Bareme!W$2:X$72))</f>
        <v>#N/A</v>
      </c>
      <c r="L50" s="11"/>
      <c r="M50" s="6" t="e">
        <f>IF(D50="MF",LOOKUP(L50,Bareme!AC$2:AD$72),LOOKUP(L50,Bareme!AE$2:AF$72))</f>
        <v>#N/A</v>
      </c>
      <c r="N50" s="11"/>
      <c r="O50" s="6" t="e">
        <f>IF(D50="MF",LOOKUP(N50,Bareme!AK$2:AL$72),LOOKUP(N50,Bareme!AM$2:AN$72))</f>
        <v>#N/A</v>
      </c>
      <c r="P50" s="11"/>
      <c r="Q50" s="6" t="e">
        <f>IF(D50="MF",LOOKUP(P50,Bareme!AS$2:AT$72),LOOKUP(P50,Bareme!AU$2:AV$72))</f>
        <v>#N/A</v>
      </c>
      <c r="R50" s="11"/>
      <c r="S50" s="6" t="e">
        <f>IF(D50="MF",LOOKUP(R50,Bareme!BA$2:BB$72),LOOKUP(R50,Bareme!BC$2:BD$72))</f>
        <v>#N/A</v>
      </c>
      <c r="T50" s="5">
        <f t="shared" si="1"/>
        <v>0</v>
      </c>
    </row>
    <row r="51" spans="1:20" ht="16" x14ac:dyDescent="0.2">
      <c r="A51" s="1">
        <v>48</v>
      </c>
      <c r="B51" s="4"/>
      <c r="C51" s="4"/>
      <c r="D51" s="5"/>
      <c r="E51" s="5"/>
      <c r="F51" s="5"/>
      <c r="G51" s="6" t="e">
        <f>IF(D51="MF",LOOKUP(F51,Bareme!E$2:F$72),LOOKUP(F51,Bareme!G$2:H$72))</f>
        <v>#N/A</v>
      </c>
      <c r="H51" s="5"/>
      <c r="I51" s="6" t="e">
        <f>IF(D51="MF",LOOKUP(H51,Bareme!M$2:N$72),LOOKUP(H51,Bareme!O$2:P$72))</f>
        <v>#N/A</v>
      </c>
      <c r="J51" s="5"/>
      <c r="K51" s="6" t="e">
        <f>IF(D51="MF",LOOKUP(J51,Bareme!U$2:V$72),LOOKUP(J51,Bareme!W$2:X$72))</f>
        <v>#N/A</v>
      </c>
      <c r="L51" s="11"/>
      <c r="M51" s="6" t="e">
        <f>IF(D51="MF",LOOKUP(L51,Bareme!AC$2:AD$72),LOOKUP(L51,Bareme!AE$2:AF$72))</f>
        <v>#N/A</v>
      </c>
      <c r="N51" s="11"/>
      <c r="O51" s="6" t="e">
        <f>IF(D51="MF",LOOKUP(N51,Bareme!AK$2:AL$72),LOOKUP(N51,Bareme!AM$2:AN$72))</f>
        <v>#N/A</v>
      </c>
      <c r="P51" s="11"/>
      <c r="Q51" s="6" t="e">
        <f>IF(D51="MF",LOOKUP(P51,Bareme!AS$2:AT$72),LOOKUP(P51,Bareme!AU$2:AV$72))</f>
        <v>#N/A</v>
      </c>
      <c r="R51" s="11"/>
      <c r="S51" s="6" t="e">
        <f>IF(D51="MF",LOOKUP(R51,Bareme!BA$2:BB$72),LOOKUP(R51,Bareme!BC$2:BD$72))</f>
        <v>#N/A</v>
      </c>
      <c r="T51" s="5">
        <f t="shared" si="1"/>
        <v>0</v>
      </c>
    </row>
    <row r="52" spans="1:20" ht="16.5" customHeight="1" x14ac:dyDescent="0.2">
      <c r="A52" s="1">
        <v>49</v>
      </c>
      <c r="B52" s="4"/>
      <c r="C52" s="4"/>
      <c r="D52" s="5"/>
      <c r="E52" s="5"/>
      <c r="F52" s="5"/>
      <c r="G52" s="6" t="e">
        <f>IF(D52="MF",LOOKUP(F52,Bareme!E$2:F$72),LOOKUP(F52,Bareme!G$2:H$72))</f>
        <v>#N/A</v>
      </c>
      <c r="H52" s="5"/>
      <c r="I52" s="6" t="e">
        <f>IF(D52="MF",LOOKUP(H52,Bareme!M$2:N$72),LOOKUP(H52,Bareme!O$2:P$72))</f>
        <v>#N/A</v>
      </c>
      <c r="J52" s="5"/>
      <c r="K52" s="6" t="e">
        <f>IF(D52="MF",LOOKUP(J52,Bareme!U$2:V$72),LOOKUP(J52,Bareme!W$2:X$72))</f>
        <v>#N/A</v>
      </c>
      <c r="L52" s="11"/>
      <c r="M52" s="6" t="e">
        <f>IF(D52="MF",LOOKUP(L52,Bareme!AC$2:AD$72),LOOKUP(L52,Bareme!AE$2:AF$72))</f>
        <v>#N/A</v>
      </c>
      <c r="N52" s="11"/>
      <c r="O52" s="6" t="e">
        <f>IF(D52="MF",LOOKUP(N52,Bareme!AK$2:AL$72),LOOKUP(N52,Bareme!AM$2:AN$72))</f>
        <v>#N/A</v>
      </c>
      <c r="P52" s="11"/>
      <c r="Q52" s="6" t="e">
        <f>IF(D52="MF",LOOKUP(P52,Bareme!AS$2:AT$72),LOOKUP(P52,Bareme!AU$2:AV$72))</f>
        <v>#N/A</v>
      </c>
      <c r="R52" s="11"/>
      <c r="S52" s="6" t="e">
        <f>IF(D52="MF",LOOKUP(R52,Bareme!BA$2:BB$72),LOOKUP(R52,Bareme!BC$2:BD$72))</f>
        <v>#N/A</v>
      </c>
      <c r="T52" s="5">
        <f t="shared" si="1"/>
        <v>0</v>
      </c>
    </row>
    <row r="53" spans="1:20" ht="16" x14ac:dyDescent="0.2">
      <c r="A53" s="1">
        <v>50</v>
      </c>
      <c r="B53" s="4"/>
      <c r="C53" s="4"/>
      <c r="D53" s="5"/>
      <c r="E53" s="5"/>
      <c r="F53" s="5"/>
      <c r="G53" s="6" t="e">
        <f>IF(D53="MF",LOOKUP(F53,Bareme!E$2:F$72),LOOKUP(F53,Bareme!G$2:H$72))</f>
        <v>#N/A</v>
      </c>
      <c r="H53" s="5"/>
      <c r="I53" s="6" t="e">
        <f>IF(D53="MF",LOOKUP(H53,Bareme!M$2:N$72),LOOKUP(H53,Bareme!O$2:P$72))</f>
        <v>#N/A</v>
      </c>
      <c r="J53" s="5"/>
      <c r="K53" s="6" t="e">
        <f>IF(D53="MF",LOOKUP(J53,Bareme!U$2:V$72),LOOKUP(J53,Bareme!W$2:X$72))</f>
        <v>#N/A</v>
      </c>
      <c r="L53" s="11"/>
      <c r="M53" s="6" t="e">
        <f>IF(D53="MF",LOOKUP(L53,Bareme!AC$2:AD$72),LOOKUP(L53,Bareme!AE$2:AF$72))</f>
        <v>#N/A</v>
      </c>
      <c r="N53" s="11"/>
      <c r="O53" s="6" t="e">
        <f>IF(D53="MF",LOOKUP(N53,Bareme!AK$2:AL$72),LOOKUP(N53,Bareme!AM$2:AN$72))</f>
        <v>#N/A</v>
      </c>
      <c r="P53" s="11"/>
      <c r="Q53" s="6" t="e">
        <f>IF(D53="MF",LOOKUP(P53,Bareme!AS$2:AT$72),LOOKUP(P53,Bareme!AU$2:AV$72))</f>
        <v>#N/A</v>
      </c>
      <c r="R53" s="11"/>
      <c r="S53" s="6" t="e">
        <f>IF(D53="MF",LOOKUP(R53,Bareme!BA$2:BB$72),LOOKUP(R53,Bareme!BC$2:BD$72))</f>
        <v>#N/A</v>
      </c>
      <c r="T53" s="5">
        <f t="shared" si="1"/>
        <v>0</v>
      </c>
    </row>
    <row r="54" spans="1:20" ht="16" x14ac:dyDescent="0.2">
      <c r="A54" s="2"/>
    </row>
    <row r="55" spans="1:20" ht="18" x14ac:dyDescent="0.2">
      <c r="A55" s="3"/>
    </row>
    <row r="56" spans="1:20" ht="16" x14ac:dyDescent="0.2">
      <c r="A56" s="2"/>
    </row>
  </sheetData>
  <sortState xmlns:xlrd2="http://schemas.microsoft.com/office/spreadsheetml/2017/richdata2" ref="A4:T20">
    <sortCondition ref="D4:D20"/>
    <sortCondition descending="1" ref="T4:T20"/>
  </sortState>
  <mergeCells count="21">
    <mergeCell ref="B2:B3"/>
    <mergeCell ref="G2:G3"/>
    <mergeCell ref="I2:I3"/>
    <mergeCell ref="Q2:Q3"/>
    <mergeCell ref="S2:S3"/>
    <mergeCell ref="A1:T1"/>
    <mergeCell ref="L2:L3"/>
    <mergeCell ref="N2:N3"/>
    <mergeCell ref="P2:P3"/>
    <mergeCell ref="R2:R3"/>
    <mergeCell ref="M2:M3"/>
    <mergeCell ref="O2:O3"/>
    <mergeCell ref="K2:K3"/>
    <mergeCell ref="E2:E3"/>
    <mergeCell ref="T2:T3"/>
    <mergeCell ref="C2:C3"/>
    <mergeCell ref="D2:D3"/>
    <mergeCell ref="F2:F3"/>
    <mergeCell ref="H2:H3"/>
    <mergeCell ref="J2:J3"/>
    <mergeCell ref="A2:A3"/>
  </mergeCells>
  <pageMargins left="0.7" right="0.7" top="0.75" bottom="0.75" header="0.3" footer="0.3"/>
  <pageSetup paperSize="9" scale="4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88A3-C41C-5A4F-AE92-0928049DB462}">
  <dimension ref="A1:V33"/>
  <sheetViews>
    <sheetView topLeftCell="A2" workbookViewId="0">
      <selection activeCell="B27" sqref="B27"/>
    </sheetView>
  </sheetViews>
  <sheetFormatPr baseColWidth="10" defaultRowHeight="15" x14ac:dyDescent="0.2"/>
  <cols>
    <col min="1" max="1" width="5.33203125" customWidth="1"/>
    <col min="2" max="2" width="13.83203125" customWidth="1"/>
    <col min="3" max="3" width="12.33203125" customWidth="1"/>
    <col min="4" max="4" width="7.5" customWidth="1"/>
    <col min="5" max="5" width="24" customWidth="1"/>
    <col min="6" max="6" width="10.33203125" customWidth="1"/>
    <col min="7" max="7" width="5.5" customWidth="1"/>
    <col min="8" max="8" width="8.33203125" customWidth="1"/>
    <col min="9" max="9" width="5.5" customWidth="1"/>
    <col min="10" max="10" width="7.83203125" customWidth="1"/>
    <col min="11" max="11" width="5.5" customWidth="1"/>
    <col min="12" max="12" width="7.1640625" customWidth="1"/>
    <col min="13" max="13" width="5.5" customWidth="1"/>
    <col min="14" max="14" width="7.83203125" customWidth="1"/>
    <col min="15" max="15" width="6.5" customWidth="1"/>
    <col min="16" max="16" width="7" customWidth="1"/>
    <col min="17" max="17" width="5.5" customWidth="1"/>
    <col min="18" max="18" width="7" customWidth="1"/>
    <col min="19" max="19" width="5.5" customWidth="1"/>
    <col min="20" max="20" width="7.6640625" customWidth="1"/>
    <col min="21" max="21" width="1.1640625" customWidth="1"/>
  </cols>
  <sheetData>
    <row r="1" spans="1:22" ht="66" customHeight="1" x14ac:dyDescent="0.45">
      <c r="A1" s="121" t="s">
        <v>14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3"/>
    </row>
    <row r="2" spans="1:22" ht="72.75" customHeight="1" x14ac:dyDescent="0.2">
      <c r="A2" s="124" t="s">
        <v>632</v>
      </c>
      <c r="B2" s="126" t="s">
        <v>1</v>
      </c>
      <c r="C2" s="126" t="s">
        <v>2</v>
      </c>
      <c r="D2" s="126" t="s">
        <v>5</v>
      </c>
      <c r="E2" s="127" t="s">
        <v>6</v>
      </c>
      <c r="F2" s="129" t="s">
        <v>7</v>
      </c>
      <c r="G2" s="119" t="s">
        <v>0</v>
      </c>
      <c r="H2" s="129" t="s">
        <v>441</v>
      </c>
      <c r="I2" s="119" t="s">
        <v>0</v>
      </c>
      <c r="J2" s="129" t="s">
        <v>442</v>
      </c>
      <c r="K2" s="119" t="s">
        <v>0</v>
      </c>
      <c r="L2" s="129" t="s">
        <v>10</v>
      </c>
      <c r="M2" s="119" t="s">
        <v>0</v>
      </c>
      <c r="N2" s="129" t="s">
        <v>443</v>
      </c>
      <c r="O2" s="119" t="s">
        <v>0</v>
      </c>
      <c r="P2" s="129" t="s">
        <v>12</v>
      </c>
      <c r="Q2" s="119" t="s">
        <v>0</v>
      </c>
      <c r="R2" s="129" t="s">
        <v>13</v>
      </c>
      <c r="S2" s="119" t="s">
        <v>0</v>
      </c>
      <c r="T2" s="129" t="s">
        <v>3</v>
      </c>
      <c r="U2" s="134"/>
      <c r="V2" s="134"/>
    </row>
    <row r="3" spans="1:22" ht="11.25" customHeight="1" x14ac:dyDescent="0.2">
      <c r="A3" s="125"/>
      <c r="B3" s="126"/>
      <c r="C3" s="126"/>
      <c r="D3" s="126"/>
      <c r="E3" s="137"/>
      <c r="F3" s="130"/>
      <c r="G3" s="120"/>
      <c r="H3" s="130"/>
      <c r="I3" s="120"/>
      <c r="J3" s="130"/>
      <c r="K3" s="120"/>
      <c r="L3" s="130"/>
      <c r="M3" s="120"/>
      <c r="N3" s="130"/>
      <c r="O3" s="120"/>
      <c r="P3" s="130"/>
      <c r="Q3" s="120"/>
      <c r="R3" s="130"/>
      <c r="S3" s="120"/>
      <c r="T3" s="133"/>
      <c r="U3" s="134"/>
      <c r="V3" s="134"/>
    </row>
    <row r="4" spans="1:22" ht="15.75" customHeight="1" x14ac:dyDescent="0.2">
      <c r="A4" s="1">
        <v>1</v>
      </c>
      <c r="B4" s="57" t="s">
        <v>677</v>
      </c>
      <c r="C4" s="57" t="s">
        <v>727</v>
      </c>
      <c r="D4" s="57" t="s">
        <v>737</v>
      </c>
      <c r="E4" s="57" t="s">
        <v>738</v>
      </c>
      <c r="F4" s="5" t="s">
        <v>792</v>
      </c>
      <c r="G4" s="6">
        <f>IF(D4="MF",LOOKUP(F4,Bareme!E$2:F$72),LOOKUP(F4,Bareme!G$2:H$72))</f>
        <v>0</v>
      </c>
      <c r="H4" s="5"/>
      <c r="I4" s="6" t="e">
        <f>IF(D4="MF",LOOKUP(H4,Bareme!M$2:N$72),LOOKUP(H4,Bareme!O$2:P$72))</f>
        <v>#N/A</v>
      </c>
      <c r="J4" s="5"/>
      <c r="K4" s="6" t="e">
        <f>IF(D4="MF",LOOKUP(J4,Bareme!U$2:V$72),LOOKUP(J4,Bareme!W$2:X$72))</f>
        <v>#N/A</v>
      </c>
      <c r="L4" s="11"/>
      <c r="M4" s="6" t="e">
        <f>IF(D4="MF",LOOKUP(L4,Bareme!AC$2:AD$72),LOOKUP(L4,Bareme!AE$2:AF$72))</f>
        <v>#N/A</v>
      </c>
      <c r="N4" s="11"/>
      <c r="O4" s="6" t="e">
        <f>IF(D4="MF",LOOKUP(N4,Bareme!AK$2:AL$72),LOOKUP(N4,Bareme!AM$2:AN$72))</f>
        <v>#N/A</v>
      </c>
      <c r="P4" s="11"/>
      <c r="Q4" s="6" t="e">
        <f>IF(D4="MF",LOOKUP(P4,Bareme!AS$2:AT$72),LOOKUP(P4,Bareme!AU$2:AV$72))</f>
        <v>#N/A</v>
      </c>
      <c r="R4" s="11"/>
      <c r="S4" s="6" t="e">
        <f>IF(D4="MF",LOOKUP(R4,Bareme!BA$2:BB$72),LOOKUP(R4,Bareme!BC$2:BD$72))</f>
        <v>#N/A</v>
      </c>
      <c r="T4" s="5">
        <f t="shared" ref="T4:T20" si="0">SUMIF(G4:S4,A$2)</f>
        <v>0</v>
      </c>
      <c r="U4" s="134"/>
      <c r="V4" s="134"/>
    </row>
    <row r="5" spans="1:22" ht="16.5" customHeight="1" thickBot="1" x14ac:dyDescent="0.25">
      <c r="A5" s="1">
        <v>2</v>
      </c>
      <c r="B5" s="79" t="s">
        <v>678</v>
      </c>
      <c r="C5" s="79" t="s">
        <v>728</v>
      </c>
      <c r="D5" s="79" t="s">
        <v>737</v>
      </c>
      <c r="E5" s="79" t="s">
        <v>739</v>
      </c>
      <c r="F5" s="5" t="s">
        <v>792</v>
      </c>
      <c r="G5" s="6">
        <f>IF(D5="MF",LOOKUP(F5,Bareme!E$2:F$72),LOOKUP(F5,Bareme!G$2:H$72))</f>
        <v>0</v>
      </c>
      <c r="H5" s="5"/>
      <c r="I5" s="6" t="e">
        <f>IF(D5="MF",LOOKUP(H5,Bareme!M$2:N$72),LOOKUP(H5,Bareme!O$2:P$72))</f>
        <v>#N/A</v>
      </c>
      <c r="J5" s="5"/>
      <c r="K5" s="6" t="e">
        <f>IF(D5="MF",LOOKUP(J5,Bareme!U$2:V$72),LOOKUP(J5,Bareme!W$2:X$72))</f>
        <v>#N/A</v>
      </c>
      <c r="L5" s="11"/>
      <c r="M5" s="6" t="e">
        <f>IF(D5="MF",LOOKUP(L5,Bareme!AC$2:AD$72),LOOKUP(L5,Bareme!AE$2:AF$72))</f>
        <v>#N/A</v>
      </c>
      <c r="N5" s="11"/>
      <c r="O5" s="6" t="e">
        <f>IF(D5="MF",LOOKUP(N5,Bareme!AK$2:AL$72),LOOKUP(N5,Bareme!AM$2:AN$72))</f>
        <v>#N/A</v>
      </c>
      <c r="P5" s="11"/>
      <c r="Q5" s="6" t="e">
        <f>IF(D5="MF",LOOKUP(P5,Bareme!AS$2:AT$72),LOOKUP(P5,Bareme!AU$2:AV$72))</f>
        <v>#N/A</v>
      </c>
      <c r="R5" s="11"/>
      <c r="S5" s="6" t="e">
        <f>IF(D5="MF",LOOKUP(R5,Bareme!BA$2:BB$72),LOOKUP(R5,Bareme!BC$2:BD$72))</f>
        <v>#N/A</v>
      </c>
      <c r="T5" s="5">
        <f t="shared" si="0"/>
        <v>0</v>
      </c>
      <c r="U5" s="134"/>
      <c r="V5" s="134"/>
    </row>
    <row r="6" spans="1:22" ht="15.75" customHeight="1" x14ac:dyDescent="0.2">
      <c r="A6" s="62">
        <v>4</v>
      </c>
      <c r="B6" s="65" t="s">
        <v>636</v>
      </c>
      <c r="C6" s="66" t="s">
        <v>684</v>
      </c>
      <c r="D6" s="66" t="s">
        <v>735</v>
      </c>
      <c r="E6" s="67" t="s">
        <v>730</v>
      </c>
      <c r="F6" s="78" t="s">
        <v>780</v>
      </c>
      <c r="G6" s="6">
        <f>IF(D6="MF",LOOKUP(F6,Bareme!E$2:F$72),LOOKUP(F6,Bareme!G$2:H$72))</f>
        <v>50</v>
      </c>
      <c r="H6" s="5"/>
      <c r="I6" s="6" t="e">
        <f>IF(D6="MF",LOOKUP(H6,Bareme!M$2:N$72),LOOKUP(H6,Bareme!O$2:P$72))</f>
        <v>#N/A</v>
      </c>
      <c r="J6" s="5"/>
      <c r="K6" s="6" t="e">
        <f>IF(D6="MF",LOOKUP(J6,Bareme!U$2:V$72),LOOKUP(J6,Bareme!W$2:X$72))</f>
        <v>#N/A</v>
      </c>
      <c r="L6" s="11"/>
      <c r="M6" s="6" t="e">
        <f>IF(D6="MF",LOOKUP(L6,Bareme!AC$2:AD$72),LOOKUP(L6,Bareme!AE$2:AF$72))</f>
        <v>#N/A</v>
      </c>
      <c r="N6" s="11" t="s">
        <v>853</v>
      </c>
      <c r="O6" s="6">
        <f>IF(D6="MF",LOOKUP(N6,Bareme!AK$2:AL$72),LOOKUP(N6,Bareme!AM$2:AN$72))</f>
        <v>33</v>
      </c>
      <c r="P6" s="11" t="s">
        <v>885</v>
      </c>
      <c r="Q6" s="6">
        <f>IF(D6="MF",LOOKUP(P6,Bareme!AS$2:AT$72),LOOKUP(P6,Bareme!AU$2:AV$72))</f>
        <v>30</v>
      </c>
      <c r="R6" s="11"/>
      <c r="S6" s="6" t="e">
        <f>IF(D6="MF",LOOKUP(R6,Bareme!BA$2:BB$72),LOOKUP(R6,Bareme!BC$2:BD$72))</f>
        <v>#N/A</v>
      </c>
      <c r="T6" s="5">
        <f t="shared" si="0"/>
        <v>113</v>
      </c>
      <c r="U6" s="134"/>
      <c r="V6" s="134"/>
    </row>
    <row r="7" spans="1:22" ht="20" customHeight="1" x14ac:dyDescent="0.2">
      <c r="A7" s="62">
        <v>6</v>
      </c>
      <c r="B7" s="68" t="s">
        <v>654</v>
      </c>
      <c r="C7" s="56" t="s">
        <v>704</v>
      </c>
      <c r="D7" s="56" t="s">
        <v>735</v>
      </c>
      <c r="E7" s="69" t="s">
        <v>731</v>
      </c>
      <c r="F7" s="78" t="s">
        <v>779</v>
      </c>
      <c r="G7" s="6">
        <f>IF(D7="MF",LOOKUP(F7,Bareme!E$2:F$72),LOOKUP(F7,Bareme!G$2:H$72))</f>
        <v>30</v>
      </c>
      <c r="H7" s="5"/>
      <c r="I7" s="6" t="e">
        <f>IF(D7="MF",LOOKUP(H7,Bareme!M$2:N$72),LOOKUP(H7,Bareme!O$2:P$72))</f>
        <v>#N/A</v>
      </c>
      <c r="J7" s="5"/>
      <c r="K7" s="6" t="e">
        <f>IF(D7="MF",LOOKUP(J7,Bareme!U$2:V$72),LOOKUP(J7,Bareme!W$2:X$72))</f>
        <v>#N/A</v>
      </c>
      <c r="L7" s="11"/>
      <c r="M7" s="6" t="e">
        <f>IF(D7="MF",LOOKUP(L7,Bareme!AC$2:AD$72),LOOKUP(L7,Bareme!AE$2:AF$72))</f>
        <v>#N/A</v>
      </c>
      <c r="N7" s="11" t="s">
        <v>852</v>
      </c>
      <c r="O7" s="6">
        <f>IF(D7="MF",LOOKUP(N7,Bareme!AK$2:AL$72),LOOKUP(N7,Bareme!AM$2:AN$72))</f>
        <v>42</v>
      </c>
      <c r="P7" s="11" t="s">
        <v>881</v>
      </c>
      <c r="Q7" s="6">
        <f>IF(D7="MF",LOOKUP(P7,Bareme!AS$2:AT$72),LOOKUP(P7,Bareme!AU$2:AV$72))</f>
        <v>32</v>
      </c>
      <c r="R7" s="11"/>
      <c r="S7" s="6" t="e">
        <f>IF(D7="MF",LOOKUP(R7,Bareme!BA$2:BB$72),LOOKUP(R7,Bareme!BC$2:BD$72))</f>
        <v>#N/A</v>
      </c>
      <c r="T7" s="5">
        <f t="shared" si="0"/>
        <v>104</v>
      </c>
      <c r="U7" s="134"/>
      <c r="V7" s="134"/>
    </row>
    <row r="8" spans="1:22" ht="15.75" customHeight="1" x14ac:dyDescent="0.2">
      <c r="A8" s="62">
        <v>8</v>
      </c>
      <c r="B8" s="70" t="s">
        <v>657</v>
      </c>
      <c r="C8" s="57" t="s">
        <v>707</v>
      </c>
      <c r="D8" s="57" t="s">
        <v>735</v>
      </c>
      <c r="E8" s="71" t="s">
        <v>731</v>
      </c>
      <c r="F8" s="78" t="s">
        <v>777</v>
      </c>
      <c r="G8" s="6">
        <f>IF(D8="MF",LOOKUP(F8,Bareme!E$2:F$72),LOOKUP(F8,Bareme!G$2:H$72))</f>
        <v>31</v>
      </c>
      <c r="H8" s="5"/>
      <c r="I8" s="6" t="e">
        <f>IF(D8="MF",LOOKUP(H8,Bareme!M$2:N$72),LOOKUP(H8,Bareme!O$2:P$72))</f>
        <v>#N/A</v>
      </c>
      <c r="J8" s="5" t="s">
        <v>822</v>
      </c>
      <c r="K8" s="6">
        <f>IF(D8="MF",LOOKUP(J8,Bareme!U$2:V$72),LOOKUP(J8,Bareme!W$2:X$72))</f>
        <v>33</v>
      </c>
      <c r="L8" s="11" t="s">
        <v>872</v>
      </c>
      <c r="M8" s="6">
        <f>IF(D8="MF",LOOKUP(L8,Bareme!AC$2:AD$72),LOOKUP(L8,Bareme!AE$2:AF$72))</f>
        <v>36</v>
      </c>
      <c r="N8" s="11"/>
      <c r="O8" s="6" t="e">
        <f>IF(D8="MF",LOOKUP(N8,Bareme!AK$2:AL$72),LOOKUP(N8,Bareme!AM$2:AN$72))</f>
        <v>#N/A</v>
      </c>
      <c r="P8" s="11"/>
      <c r="Q8" s="6" t="e">
        <f>IF(D8="MF",LOOKUP(P8,Bareme!AS$2:AT$72),LOOKUP(P8,Bareme!AU$2:AV$72))</f>
        <v>#N/A</v>
      </c>
      <c r="R8" s="11"/>
      <c r="S8" s="6" t="e">
        <f>IF(D8="MF",LOOKUP(R8,Bareme!BA$2:BB$72),LOOKUP(R8,Bareme!BC$2:BD$72))</f>
        <v>#N/A</v>
      </c>
      <c r="T8" s="5">
        <f t="shared" si="0"/>
        <v>100</v>
      </c>
      <c r="U8" s="134"/>
      <c r="V8" s="134"/>
    </row>
    <row r="9" spans="1:22" ht="20" customHeight="1" x14ac:dyDescent="0.2">
      <c r="A9" s="62">
        <v>7</v>
      </c>
      <c r="B9" s="70" t="s">
        <v>655</v>
      </c>
      <c r="C9" s="57" t="s">
        <v>705</v>
      </c>
      <c r="D9" s="57" t="s">
        <v>735</v>
      </c>
      <c r="E9" s="71" t="s">
        <v>731</v>
      </c>
      <c r="F9" s="78" t="s">
        <v>778</v>
      </c>
      <c r="G9" s="6">
        <f>IF(D9="MF",LOOKUP(F9,Bareme!E$2:F$72),LOOKUP(F9,Bareme!G$2:H$72))</f>
        <v>33</v>
      </c>
      <c r="H9" s="5"/>
      <c r="I9" s="6" t="e">
        <f>IF(D9="MF",LOOKUP(H9,Bareme!M$2:N$72),LOOKUP(H9,Bareme!O$2:P$72))</f>
        <v>#N/A</v>
      </c>
      <c r="J9" s="5"/>
      <c r="K9" s="6" t="e">
        <f>IF(D9="MF",LOOKUP(J9,Bareme!U$2:V$72),LOOKUP(J9,Bareme!W$2:X$72))</f>
        <v>#N/A</v>
      </c>
      <c r="L9" s="11"/>
      <c r="M9" s="6" t="e">
        <f>IF(D9="MF",LOOKUP(L9,Bareme!AC$2:AD$72),LOOKUP(L9,Bareme!AE$2:AF$72))</f>
        <v>#N/A</v>
      </c>
      <c r="N9" s="11" t="s">
        <v>851</v>
      </c>
      <c r="O9" s="6">
        <f>IF(D9="MF",LOOKUP(N9,Bareme!AK$2:AL$72),LOOKUP(N9,Bareme!AM$2:AN$72))</f>
        <v>29</v>
      </c>
      <c r="P9" s="11" t="s">
        <v>882</v>
      </c>
      <c r="Q9" s="6">
        <f>IF(D9="MF",LOOKUP(P9,Bareme!AS$2:AT$72),LOOKUP(P9,Bareme!AU$2:AV$72))</f>
        <v>30</v>
      </c>
      <c r="R9" s="11"/>
      <c r="S9" s="6" t="e">
        <f>IF(D9="MF",LOOKUP(R9,Bareme!BA$2:BB$72),LOOKUP(R9,Bareme!BC$2:BD$72))</f>
        <v>#N/A</v>
      </c>
      <c r="T9" s="5">
        <f t="shared" si="0"/>
        <v>92</v>
      </c>
      <c r="U9" s="134"/>
      <c r="V9" s="134"/>
    </row>
    <row r="10" spans="1:22" ht="15.75" customHeight="1" x14ac:dyDescent="0.2">
      <c r="A10" s="62">
        <v>5</v>
      </c>
      <c r="B10" s="68" t="s">
        <v>638</v>
      </c>
      <c r="C10" s="56" t="s">
        <v>685</v>
      </c>
      <c r="D10" s="56" t="s">
        <v>735</v>
      </c>
      <c r="E10" s="69" t="s">
        <v>730</v>
      </c>
      <c r="F10" s="78" t="s">
        <v>786</v>
      </c>
      <c r="G10" s="6">
        <f>IF(D10="MF",LOOKUP(F10,Bareme!E$2:F$72),LOOKUP(F10,Bareme!G$2:H$72))</f>
        <v>33</v>
      </c>
      <c r="H10" s="5"/>
      <c r="I10" s="6" t="e">
        <f>IF(D10="MF",LOOKUP(H10,Bareme!M$2:N$72),LOOKUP(H10,Bareme!O$2:P$72))</f>
        <v>#N/A</v>
      </c>
      <c r="J10" s="5" t="s">
        <v>823</v>
      </c>
      <c r="K10" s="6">
        <f>IF(D10="MF",LOOKUP(J10,Bareme!U$2:V$72),LOOKUP(J10,Bareme!W$2:X$72))</f>
        <v>32</v>
      </c>
      <c r="L10" s="11"/>
      <c r="M10" s="6" t="e">
        <f>IF(D10="MF",LOOKUP(L10,Bareme!AC$2:AD$72),LOOKUP(L10,Bareme!AE$2:AF$72))</f>
        <v>#N/A</v>
      </c>
      <c r="N10" s="11"/>
      <c r="O10" s="6" t="e">
        <f>IF(D10="MF",LOOKUP(N10,Bareme!AK$2:AL$72),LOOKUP(N10,Bareme!AM$2:AN$72))</f>
        <v>#N/A</v>
      </c>
      <c r="P10" s="11" t="s">
        <v>883</v>
      </c>
      <c r="Q10" s="6">
        <f>IF(D10="MF",LOOKUP(P10,Bareme!AS$2:AT$72),LOOKUP(P10,Bareme!AU$2:AV$72))</f>
        <v>25</v>
      </c>
      <c r="R10" s="11"/>
      <c r="S10" s="6" t="e">
        <f>IF(D10="MF",LOOKUP(R10,Bareme!BA$2:BB$72),LOOKUP(R10,Bareme!BC$2:BD$72))</f>
        <v>#N/A</v>
      </c>
      <c r="T10" s="5">
        <f t="shared" si="0"/>
        <v>90</v>
      </c>
      <c r="U10" s="134"/>
      <c r="V10" s="134"/>
    </row>
    <row r="11" spans="1:22" ht="17" x14ac:dyDescent="0.2">
      <c r="A11" s="62">
        <v>10</v>
      </c>
      <c r="B11" s="68" t="s">
        <v>661</v>
      </c>
      <c r="C11" s="56" t="s">
        <v>711</v>
      </c>
      <c r="D11" s="56" t="s">
        <v>735</v>
      </c>
      <c r="E11" s="69" t="s">
        <v>731</v>
      </c>
      <c r="F11" s="78" t="s">
        <v>776</v>
      </c>
      <c r="G11" s="6">
        <f>IF(D11="MF",LOOKUP(F11,Bareme!E$2:F$72),LOOKUP(F11,Bareme!G$2:H$72))</f>
        <v>29</v>
      </c>
      <c r="H11" s="5" t="s">
        <v>807</v>
      </c>
      <c r="I11" s="6">
        <f>IF(D11="MF",LOOKUP(H11,Bareme!M$2:N$72),LOOKUP(H11,Bareme!O$2:P$72))</f>
        <v>34</v>
      </c>
      <c r="J11" s="5"/>
      <c r="K11" s="6" t="e">
        <f>IF(D11="MF",LOOKUP(J11,Bareme!U$2:V$72),LOOKUP(J11,Bareme!W$2:X$72))</f>
        <v>#N/A</v>
      </c>
      <c r="L11" s="11"/>
      <c r="M11" s="6" t="e">
        <f>IF(D11="MF",LOOKUP(L11,Bareme!AC$2:AD$72),LOOKUP(L11,Bareme!AE$2:AF$72))</f>
        <v>#N/A</v>
      </c>
      <c r="N11" s="11" t="s">
        <v>854</v>
      </c>
      <c r="O11" s="6">
        <f>IF(D11="MF",LOOKUP(N11,Bareme!AK$2:AL$72),LOOKUP(N11,Bareme!AM$2:AN$72))</f>
        <v>27</v>
      </c>
      <c r="P11" s="11"/>
      <c r="Q11" s="6" t="e">
        <f>IF(D11="MF",LOOKUP(P11,Bareme!AS$2:AT$72),LOOKUP(P11,Bareme!AU$2:AV$72))</f>
        <v>#N/A</v>
      </c>
      <c r="R11" s="11"/>
      <c r="S11" s="6" t="e">
        <f>IF(D11="MF",LOOKUP(R11,Bareme!BA$2:BB$72),LOOKUP(R11,Bareme!BC$2:BD$72))</f>
        <v>#N/A</v>
      </c>
      <c r="T11" s="5">
        <f t="shared" si="0"/>
        <v>90</v>
      </c>
      <c r="U11" s="134"/>
      <c r="V11" s="134"/>
    </row>
    <row r="12" spans="1:22" ht="15.75" customHeight="1" x14ac:dyDescent="0.2">
      <c r="A12" s="62">
        <v>3</v>
      </c>
      <c r="B12" s="68" t="s">
        <v>637</v>
      </c>
      <c r="C12" s="56" t="s">
        <v>683</v>
      </c>
      <c r="D12" s="56" t="s">
        <v>735</v>
      </c>
      <c r="E12" s="69" t="s">
        <v>730</v>
      </c>
      <c r="F12" s="78" t="s">
        <v>784</v>
      </c>
      <c r="G12" s="6">
        <f>IF(D12="MF",LOOKUP(F12,Bareme!E$2:F$72),LOOKUP(F12,Bareme!G$2:H$72))</f>
        <v>25</v>
      </c>
      <c r="H12" s="5"/>
      <c r="I12" s="6" t="e">
        <f>IF(D12="MF",LOOKUP(H12,Bareme!M$2:N$72),LOOKUP(H12,Bareme!O$2:P$72))</f>
        <v>#N/A</v>
      </c>
      <c r="J12" s="5"/>
      <c r="K12" s="6" t="e">
        <f>IF(D12="MF",LOOKUP(J12,Bareme!U$2:V$72),LOOKUP(J12,Bareme!W$2:X$72))</f>
        <v>#N/A</v>
      </c>
      <c r="L12" s="11"/>
      <c r="M12" s="6" t="e">
        <f>IF(D12="MF",LOOKUP(L12,Bareme!AC$2:AD$72),LOOKUP(L12,Bareme!AE$2:AF$72))</f>
        <v>#N/A</v>
      </c>
      <c r="N12" s="11" t="s">
        <v>856</v>
      </c>
      <c r="O12" s="6">
        <f>IF(D12="MF",LOOKUP(N12,Bareme!AK$2:AL$72),LOOKUP(N12,Bareme!AM$2:AN$72))</f>
        <v>16</v>
      </c>
      <c r="P12" s="11" t="s">
        <v>886</v>
      </c>
      <c r="Q12" s="6">
        <f>IF(D12="MF",LOOKUP(P12,Bareme!AS$2:AT$72),LOOKUP(P12,Bareme!AU$2:AV$72))</f>
        <v>20</v>
      </c>
      <c r="R12" s="11"/>
      <c r="S12" s="6" t="e">
        <f>IF(D12="MF",LOOKUP(R12,Bareme!BA$2:BB$72),LOOKUP(R12,Bareme!BC$2:BD$72))</f>
        <v>#N/A</v>
      </c>
      <c r="T12" s="5">
        <f t="shared" si="0"/>
        <v>61</v>
      </c>
      <c r="U12" s="134"/>
      <c r="V12" s="134"/>
    </row>
    <row r="13" spans="1:22" ht="17" x14ac:dyDescent="0.2">
      <c r="A13" s="62">
        <v>11</v>
      </c>
      <c r="B13" s="74" t="s">
        <v>669</v>
      </c>
      <c r="C13" s="61" t="s">
        <v>718</v>
      </c>
      <c r="D13" s="56" t="s">
        <v>735</v>
      </c>
      <c r="E13" s="69" t="s">
        <v>731</v>
      </c>
      <c r="F13" s="78" t="s">
        <v>783</v>
      </c>
      <c r="G13" s="6">
        <f>IF(D13="MF",LOOKUP(F13,Bareme!E$2:F$72),LOOKUP(F13,Bareme!G$2:H$72))</f>
        <v>27</v>
      </c>
      <c r="H13" s="5"/>
      <c r="I13" s="6" t="e">
        <f>IF(D13="MF",LOOKUP(H13,Bareme!M$2:N$72),LOOKUP(H13,Bareme!O$2:P$72))</f>
        <v>#N/A</v>
      </c>
      <c r="J13" s="5" t="s">
        <v>828</v>
      </c>
      <c r="K13" s="6">
        <f>IF(D13="MF",LOOKUP(J13,Bareme!U$2:V$72),LOOKUP(J13,Bareme!W$2:X$72))</f>
        <v>21</v>
      </c>
      <c r="L13" s="11"/>
      <c r="M13" s="6" t="e">
        <f>IF(D13="MF",LOOKUP(L13,Bareme!AC$2:AD$72),LOOKUP(L13,Bareme!AE$2:AF$72))</f>
        <v>#N/A</v>
      </c>
      <c r="N13" s="11" t="s">
        <v>855</v>
      </c>
      <c r="O13" s="6">
        <f>IF(D13="MF",LOOKUP(N13,Bareme!AK$2:AL$72),LOOKUP(N13,Bareme!AM$2:AN$72))</f>
        <v>11</v>
      </c>
      <c r="P13" s="11"/>
      <c r="Q13" s="6" t="e">
        <f>IF(D13="MF",LOOKUP(P13,Bareme!AS$2:AT$72),LOOKUP(P13,Bareme!AU$2:AV$72))</f>
        <v>#N/A</v>
      </c>
      <c r="R13" s="11"/>
      <c r="S13" s="6" t="e">
        <f>IF(D13="MF",LOOKUP(R13,Bareme!BA$2:BB$72),LOOKUP(R13,Bareme!BC$2:BD$72))</f>
        <v>#N/A</v>
      </c>
      <c r="T13" s="5">
        <f t="shared" si="0"/>
        <v>59</v>
      </c>
      <c r="U13" s="134"/>
      <c r="V13" s="134"/>
    </row>
    <row r="14" spans="1:22" ht="15.75" customHeight="1" x14ac:dyDescent="0.2">
      <c r="A14" s="62">
        <v>9</v>
      </c>
      <c r="B14" s="83" t="s">
        <v>660</v>
      </c>
      <c r="C14" s="59" t="s">
        <v>710</v>
      </c>
      <c r="D14" s="59" t="s">
        <v>735</v>
      </c>
      <c r="E14" s="71" t="s">
        <v>731</v>
      </c>
      <c r="F14" s="78" t="s">
        <v>785</v>
      </c>
      <c r="G14" s="6">
        <f>IF(D14="MF",LOOKUP(F14,Bareme!E$2:F$72),LOOKUP(F14,Bareme!G$2:H$72))</f>
        <v>12</v>
      </c>
      <c r="H14" s="5"/>
      <c r="I14" s="6" t="e">
        <f>IF(D14="MF",LOOKUP(H14,Bareme!M$2:N$72),LOOKUP(H14,Bareme!O$2:P$72))</f>
        <v>#N/A</v>
      </c>
      <c r="J14" s="5"/>
      <c r="K14" s="6" t="e">
        <f>IF(D14="MF",LOOKUP(J14,Bareme!U$2:V$72),LOOKUP(J14,Bareme!W$2:X$72))</f>
        <v>#N/A</v>
      </c>
      <c r="L14" s="11"/>
      <c r="M14" s="6" t="e">
        <f>IF(D14="MF",LOOKUP(L14,Bareme!AC$2:AD$72),LOOKUP(L14,Bareme!AE$2:AF$72))</f>
        <v>#N/A</v>
      </c>
      <c r="N14" s="11" t="s">
        <v>857</v>
      </c>
      <c r="O14" s="6">
        <f>IF(D14="MF",LOOKUP(N14,Bareme!AK$2:AL$72),LOOKUP(N14,Bareme!AM$2:AN$72))</f>
        <v>14</v>
      </c>
      <c r="P14" s="11" t="s">
        <v>884</v>
      </c>
      <c r="Q14" s="6">
        <f>IF(D14="MF",LOOKUP(P14,Bareme!AS$2:AT$72),LOOKUP(P14,Bareme!AU$2:AV$72))</f>
        <v>18</v>
      </c>
      <c r="R14" s="11"/>
      <c r="S14" s="6" t="e">
        <f>IF(D14="MF",LOOKUP(R14,Bareme!BA$2:BB$72),LOOKUP(R14,Bareme!BC$2:BD$72))</f>
        <v>#N/A</v>
      </c>
      <c r="T14" s="5">
        <f t="shared" si="0"/>
        <v>44</v>
      </c>
      <c r="U14" s="134"/>
      <c r="V14" s="134"/>
    </row>
    <row r="15" spans="1:22" ht="18" thickBot="1" x14ac:dyDescent="0.25">
      <c r="A15" s="62">
        <v>12</v>
      </c>
      <c r="B15" s="84" t="s">
        <v>670</v>
      </c>
      <c r="C15" s="85" t="s">
        <v>719</v>
      </c>
      <c r="D15" s="86" t="s">
        <v>735</v>
      </c>
      <c r="E15" s="87" t="s">
        <v>731</v>
      </c>
      <c r="F15" s="78" t="s">
        <v>792</v>
      </c>
      <c r="G15" s="6">
        <f>IF(D15="MF",LOOKUP(F15,Bareme!E$2:F$72),LOOKUP(F15,Bareme!G$2:H$72))</f>
        <v>0</v>
      </c>
      <c r="H15" s="5" t="s">
        <v>792</v>
      </c>
      <c r="I15" s="6">
        <f>IF(D15="MF",LOOKUP(H15,Bareme!M$2:N$72),LOOKUP(H15,Bareme!O$2:P$72))</f>
        <v>0</v>
      </c>
      <c r="J15" s="5" t="s">
        <v>792</v>
      </c>
      <c r="K15" s="6">
        <f>IF(D15="MF",LOOKUP(J15,Bareme!U$2:V$72),LOOKUP(J15,Bareme!W$2:X$72))</f>
        <v>0</v>
      </c>
      <c r="L15" s="11" t="s">
        <v>792</v>
      </c>
      <c r="M15" s="6">
        <f>IF(D15="MF",LOOKUP(L15,Bareme!AC$2:AD$72),LOOKUP(L15,Bareme!AE$2:AF$72))</f>
        <v>0</v>
      </c>
      <c r="N15" s="11" t="s">
        <v>792</v>
      </c>
      <c r="O15" s="6">
        <f>IF(D15="MF",LOOKUP(N15,Bareme!AK$2:AL$72),LOOKUP(N15,Bareme!AM$2:AN$72))</f>
        <v>0</v>
      </c>
      <c r="P15" s="11" t="s">
        <v>792</v>
      </c>
      <c r="Q15" s="6">
        <f>IF(D15="MF",LOOKUP(P15,Bareme!AS$2:AT$72),LOOKUP(P15,Bareme!AU$2:AV$72))</f>
        <v>0</v>
      </c>
      <c r="R15" s="11" t="s">
        <v>792</v>
      </c>
      <c r="S15" s="6">
        <f>IF(D15="MF",LOOKUP(R15,Bareme!BA$2:BB$72),LOOKUP(R15,Bareme!BC$2:BD$72))</f>
        <v>0</v>
      </c>
      <c r="T15" s="5">
        <f t="shared" si="0"/>
        <v>0</v>
      </c>
      <c r="U15" s="134"/>
      <c r="V15" s="134"/>
    </row>
    <row r="16" spans="1:22" ht="15.75" customHeight="1" x14ac:dyDescent="0.2">
      <c r="A16" s="62">
        <v>13</v>
      </c>
      <c r="B16" s="90" t="s">
        <v>633</v>
      </c>
      <c r="C16" s="91" t="s">
        <v>679</v>
      </c>
      <c r="D16" s="81" t="s">
        <v>733</v>
      </c>
      <c r="E16" s="82" t="s">
        <v>729</v>
      </c>
      <c r="F16" s="78" t="s">
        <v>791</v>
      </c>
      <c r="G16" s="6">
        <f>IF(D16="MF",LOOKUP(F16,Bareme!E$2:F$72),LOOKUP(F16,Bareme!G$2:H$72))</f>
        <v>24</v>
      </c>
      <c r="H16" s="5"/>
      <c r="I16" s="6" t="e">
        <f>IF(D16="MF",LOOKUP(H16,Bareme!M$2:N$72),LOOKUP(H16,Bareme!O$2:P$72))</f>
        <v>#N/A</v>
      </c>
      <c r="J16" s="5"/>
      <c r="K16" s="6" t="e">
        <f>IF(D16="MF",LOOKUP(J16,Bareme!U$2:V$72),LOOKUP(J16,Bareme!W$2:X$72))</f>
        <v>#N/A</v>
      </c>
      <c r="L16" s="11" t="s">
        <v>871</v>
      </c>
      <c r="M16" s="6">
        <f>IF(D16="MF",LOOKUP(L16,Bareme!AC$2:AD$72),LOOKUP(L16,Bareme!AE$2:AF$72))</f>
        <v>40</v>
      </c>
      <c r="N16" s="11"/>
      <c r="O16" s="6" t="e">
        <f>IF(D16="MF",LOOKUP(N16,Bareme!AK$2:AL$72),LOOKUP(N16,Bareme!AM$2:AN$72))</f>
        <v>#N/A</v>
      </c>
      <c r="P16" s="11" t="s">
        <v>887</v>
      </c>
      <c r="Q16" s="6">
        <f>IF(D16="MF",LOOKUP(P16,Bareme!AS$2:AT$72),LOOKUP(P16,Bareme!AU$2:AV$72))</f>
        <v>33</v>
      </c>
      <c r="R16" s="11"/>
      <c r="S16" s="6" t="e">
        <f>IF(D16="MF",LOOKUP(R16,Bareme!BA$2:BB$72),LOOKUP(R16,Bareme!BC$2:BD$72))</f>
        <v>#N/A</v>
      </c>
      <c r="T16" s="5">
        <f t="shared" si="0"/>
        <v>97</v>
      </c>
      <c r="U16" s="134"/>
      <c r="V16" s="134"/>
    </row>
    <row r="17" spans="1:22" ht="20" customHeight="1" x14ac:dyDescent="0.2">
      <c r="A17" s="62">
        <v>16</v>
      </c>
      <c r="B17" s="68" t="s">
        <v>649</v>
      </c>
      <c r="C17" s="56" t="s">
        <v>698</v>
      </c>
      <c r="D17" s="56" t="s">
        <v>733</v>
      </c>
      <c r="E17" s="69" t="s">
        <v>731</v>
      </c>
      <c r="F17" s="78" t="s">
        <v>789</v>
      </c>
      <c r="G17" s="6">
        <f>IF(D17="MF",LOOKUP(F17,Bareme!E$2:F$72),LOOKUP(F17,Bareme!G$2:H$72))</f>
        <v>34</v>
      </c>
      <c r="H17" s="5"/>
      <c r="I17" s="6" t="e">
        <f>IF(D17="MF",LOOKUP(H17,Bareme!M$2:N$72),LOOKUP(H17,Bareme!O$2:P$72))</f>
        <v>#N/A</v>
      </c>
      <c r="J17" s="5" t="s">
        <v>824</v>
      </c>
      <c r="K17" s="6">
        <f>IF(D17="MF",LOOKUP(J17,Bareme!U$2:V$72),LOOKUP(J17,Bareme!W$2:X$72))</f>
        <v>30</v>
      </c>
      <c r="L17" s="11"/>
      <c r="M17" s="6" t="e">
        <f>IF(D17="MF",LOOKUP(L17,Bareme!AC$2:AD$72),LOOKUP(L17,Bareme!AE$2:AF$72))</f>
        <v>#N/A</v>
      </c>
      <c r="N17" s="11"/>
      <c r="O17" s="6" t="e">
        <f>IF(D17="MF",LOOKUP(N17,Bareme!AK$2:AL$72),LOOKUP(N17,Bareme!AM$2:AN$72))</f>
        <v>#N/A</v>
      </c>
      <c r="P17" s="11" t="s">
        <v>888</v>
      </c>
      <c r="Q17" s="6">
        <f>IF(D17="MF",LOOKUP(P17,Bareme!AS$2:AT$72),LOOKUP(P17,Bareme!AU$2:AV$72))</f>
        <v>31</v>
      </c>
      <c r="R17" s="11"/>
      <c r="S17" s="6" t="e">
        <f>IF(D17="MF",LOOKUP(R17,Bareme!BA$2:BB$72),LOOKUP(R17,Bareme!BC$2:BD$72))</f>
        <v>#N/A</v>
      </c>
      <c r="T17" s="5">
        <f t="shared" si="0"/>
        <v>95</v>
      </c>
      <c r="U17" s="134"/>
      <c r="V17" s="134"/>
    </row>
    <row r="18" spans="1:22" ht="15.75" customHeight="1" x14ac:dyDescent="0.2">
      <c r="A18" s="62">
        <v>14</v>
      </c>
      <c r="B18" s="70" t="s">
        <v>634</v>
      </c>
      <c r="C18" s="57" t="s">
        <v>680</v>
      </c>
      <c r="D18" s="57" t="s">
        <v>733</v>
      </c>
      <c r="E18" s="71" t="s">
        <v>730</v>
      </c>
      <c r="F18" s="78" t="s">
        <v>787</v>
      </c>
      <c r="G18" s="6">
        <f>IF(D18="MF",LOOKUP(F18,Bareme!E$2:F$72),LOOKUP(F18,Bareme!G$2:H$72))</f>
        <v>24</v>
      </c>
      <c r="H18" s="5"/>
      <c r="I18" s="6" t="e">
        <f>IF(D18="MF",LOOKUP(H18,Bareme!M$2:N$72),LOOKUP(H18,Bareme!O$2:P$72))</f>
        <v>#N/A</v>
      </c>
      <c r="J18" s="5" t="s">
        <v>826</v>
      </c>
      <c r="K18" s="6">
        <f>IF(D18="MF",LOOKUP(J18,Bareme!U$2:V$72),LOOKUP(J18,Bareme!W$2:X$72))</f>
        <v>29</v>
      </c>
      <c r="L18" s="11"/>
      <c r="M18" s="6" t="e">
        <f>IF(D18="MF",LOOKUP(L18,Bareme!AC$2:AD$72),LOOKUP(L18,Bareme!AE$2:AF$72))</f>
        <v>#N/A</v>
      </c>
      <c r="N18" s="11"/>
      <c r="O18" s="6" t="e">
        <f>IF(D18="MF",LOOKUP(N18,Bareme!AK$2:AL$72),LOOKUP(N18,Bareme!AM$2:AN$72))</f>
        <v>#N/A</v>
      </c>
      <c r="P18" s="11" t="s">
        <v>889</v>
      </c>
      <c r="Q18" s="6">
        <f>IF(D18="MF",LOOKUP(P18,Bareme!AS$2:AT$72),LOOKUP(P18,Bareme!AU$2:AV$72))</f>
        <v>38</v>
      </c>
      <c r="R18" s="11"/>
      <c r="S18" s="6" t="e">
        <f>IF(D18="MF",LOOKUP(R18,Bareme!BA$2:BB$72),LOOKUP(R18,Bareme!BC$2:BD$72))</f>
        <v>#N/A</v>
      </c>
      <c r="T18" s="5">
        <f t="shared" si="0"/>
        <v>91</v>
      </c>
      <c r="U18" s="134"/>
      <c r="V18" s="134"/>
    </row>
    <row r="19" spans="1:22" ht="16" customHeight="1" x14ac:dyDescent="0.2">
      <c r="A19" s="62">
        <v>17</v>
      </c>
      <c r="B19" s="70" t="s">
        <v>650</v>
      </c>
      <c r="C19" s="57" t="s">
        <v>699</v>
      </c>
      <c r="D19" s="57" t="s">
        <v>733</v>
      </c>
      <c r="E19" s="71" t="s">
        <v>731</v>
      </c>
      <c r="F19" s="78" t="s">
        <v>788</v>
      </c>
      <c r="G19" s="6">
        <f>IF(D19="MF",LOOKUP(F19,Bareme!E$2:F$72),LOOKUP(F19,Bareme!G$2:H$72))</f>
        <v>34</v>
      </c>
      <c r="H19" s="5"/>
      <c r="I19" s="6" t="e">
        <f>IF(D19="MF",LOOKUP(H19,Bareme!M$2:N$72),LOOKUP(H19,Bareme!O$2:P$72))</f>
        <v>#N/A</v>
      </c>
      <c r="J19" s="5"/>
      <c r="K19" s="6" t="e">
        <f>IF(D19="MF",LOOKUP(J19,Bareme!U$2:V$72),LOOKUP(J19,Bareme!W$2:X$72))</f>
        <v>#N/A</v>
      </c>
      <c r="L19" s="11"/>
      <c r="M19" s="6" t="e">
        <f>IF(D19="MF",LOOKUP(L19,Bareme!AC$2:AD$72),LOOKUP(L19,Bareme!AE$2:AF$72))</f>
        <v>#N/A</v>
      </c>
      <c r="N19" s="11" t="s">
        <v>858</v>
      </c>
      <c r="O19" s="6">
        <f>IF(D19="MF",LOOKUP(N19,Bareme!AK$2:AL$72),LOOKUP(N19,Bareme!AM$2:AN$72))</f>
        <v>23</v>
      </c>
      <c r="P19" s="11" t="s">
        <v>891</v>
      </c>
      <c r="Q19" s="6">
        <f>IF(D19="MF",LOOKUP(P19,Bareme!AS$2:AT$72),LOOKUP(P19,Bareme!AU$2:AV$72))</f>
        <v>28</v>
      </c>
      <c r="R19" s="11"/>
      <c r="S19" s="6" t="e">
        <f>IF(D19="MF",LOOKUP(R19,Bareme!BA$2:BB$72),LOOKUP(R19,Bareme!BC$2:BD$72))</f>
        <v>#N/A</v>
      </c>
      <c r="T19" s="5">
        <f t="shared" si="0"/>
        <v>85</v>
      </c>
      <c r="U19" s="134"/>
      <c r="V19" s="134"/>
    </row>
    <row r="20" spans="1:22" ht="15.75" customHeight="1" thickBot="1" x14ac:dyDescent="0.25">
      <c r="A20" s="62">
        <v>15</v>
      </c>
      <c r="B20" s="75" t="s">
        <v>635</v>
      </c>
      <c r="C20" s="76" t="s">
        <v>681</v>
      </c>
      <c r="D20" s="76" t="s">
        <v>733</v>
      </c>
      <c r="E20" s="77" t="s">
        <v>730</v>
      </c>
      <c r="F20" s="78" t="s">
        <v>790</v>
      </c>
      <c r="G20" s="6">
        <f>IF(D20="MF",LOOKUP(F20,Bareme!E$2:F$72),LOOKUP(F20,Bareme!G$2:H$72))</f>
        <v>12</v>
      </c>
      <c r="H20" s="5"/>
      <c r="I20" s="6" t="e">
        <f>IF(D20="MF",LOOKUP(H20,Bareme!M$2:N$72),LOOKUP(H20,Bareme!O$2:P$72))</f>
        <v>#N/A</v>
      </c>
      <c r="J20" s="5" t="s">
        <v>825</v>
      </c>
      <c r="K20" s="6">
        <f>IF(D20="MF",LOOKUP(J20,Bareme!U$2:V$72),LOOKUP(J20,Bareme!W$2:X$72))</f>
        <v>23</v>
      </c>
      <c r="L20" s="11"/>
      <c r="M20" s="6" t="e">
        <f>IF(D20="MF",LOOKUP(L20,Bareme!AC$2:AD$72),LOOKUP(L20,Bareme!AE$2:AF$72))</f>
        <v>#N/A</v>
      </c>
      <c r="N20" s="11"/>
      <c r="O20" s="6" t="e">
        <f>IF(D20="MF",LOOKUP(N20,Bareme!AK$2:AL$72),LOOKUP(N20,Bareme!AM$2:AN$72))</f>
        <v>#N/A</v>
      </c>
      <c r="P20" s="11" t="s">
        <v>890</v>
      </c>
      <c r="Q20" s="6">
        <f>IF(D20="MF",LOOKUP(P20,Bareme!AS$2:AT$72),LOOKUP(P20,Bareme!AU$2:AV$72))</f>
        <v>24</v>
      </c>
      <c r="R20" s="11"/>
      <c r="S20" s="6" t="e">
        <f>IF(D20="MF",LOOKUP(R20,Bareme!BA$2:BB$72),LOOKUP(R20,Bareme!BC$2:BD$72))</f>
        <v>#N/A</v>
      </c>
      <c r="T20" s="5">
        <f t="shared" si="0"/>
        <v>59</v>
      </c>
      <c r="U20" s="134"/>
      <c r="V20" s="134"/>
    </row>
    <row r="21" spans="1:22" ht="16" x14ac:dyDescent="0.2">
      <c r="A21" s="1">
        <v>18</v>
      </c>
      <c r="B21" s="88"/>
      <c r="C21" s="88"/>
      <c r="D21" s="89"/>
      <c r="E21" s="89"/>
      <c r="F21" s="5"/>
      <c r="G21" s="6" t="e">
        <f>IF(D21="MF",LOOKUP(F21,Bareme!E$2:F$72),LOOKUP(F21,Bareme!G$2:H$72))</f>
        <v>#N/A</v>
      </c>
      <c r="H21" s="5"/>
      <c r="I21" s="6" t="e">
        <f>IF(D21="MF",LOOKUP(H21,Bareme!M$2:N$72),LOOKUP(H21,Bareme!O$2:P$72))</f>
        <v>#N/A</v>
      </c>
      <c r="J21" s="5"/>
      <c r="K21" s="6" t="e">
        <f>IF(D21="MF",LOOKUP(J21,Bareme!U$2:V$72),LOOKUP(J21,Bareme!W$2:X$72))</f>
        <v>#N/A</v>
      </c>
      <c r="L21" s="11"/>
      <c r="M21" s="6" t="e">
        <f>IF(D21="MF",LOOKUP(L21,Bareme!AC$2:AD$72),LOOKUP(L21,Bareme!AE$2:AF$72))</f>
        <v>#N/A</v>
      </c>
      <c r="N21" s="11"/>
      <c r="O21" s="6" t="e">
        <f>IF(D21="MF",LOOKUP(N21,Bareme!AK$2:AL$72),LOOKUP(N21,Bareme!AM$2:AN$72))</f>
        <v>#N/A</v>
      </c>
      <c r="P21" s="11"/>
      <c r="Q21" s="6" t="e">
        <f>IF(D21="MF",LOOKUP(P21,Bareme!AS$2:AT$72),LOOKUP(P21,Bareme!AU$2:AV$72))</f>
        <v>#N/A</v>
      </c>
      <c r="R21" s="11"/>
      <c r="S21" s="6" t="e">
        <f>IF(D21="MF",LOOKUP(R21,Bareme!BA$2:BB$72),LOOKUP(R21,Bareme!BC$2:BD$72))</f>
        <v>#N/A</v>
      </c>
      <c r="T21" s="5">
        <f t="shared" ref="T21:T30" si="1">SUMIF(G21:S21,A$2)</f>
        <v>0</v>
      </c>
      <c r="U21" s="134"/>
      <c r="V21" s="134"/>
    </row>
    <row r="22" spans="1:22" ht="15.75" customHeight="1" x14ac:dyDescent="0.2">
      <c r="A22" s="1">
        <v>19</v>
      </c>
      <c r="B22" s="9"/>
      <c r="C22" s="9"/>
      <c r="D22" s="10"/>
      <c r="E22" s="10"/>
      <c r="F22" s="5"/>
      <c r="G22" s="6" t="e">
        <f>IF(D22="MF",LOOKUP(F22,Bareme!E$2:F$72),LOOKUP(F22,Bareme!G$2:H$72))</f>
        <v>#N/A</v>
      </c>
      <c r="H22" s="5"/>
      <c r="I22" s="6" t="e">
        <f>IF(D22="MF",LOOKUP(H22,Bareme!M$2:N$72),LOOKUP(H22,Bareme!O$2:P$72))</f>
        <v>#N/A</v>
      </c>
      <c r="J22" s="5"/>
      <c r="K22" s="6" t="e">
        <f>IF(D22="MF",LOOKUP(J22,Bareme!U$2:V$72),LOOKUP(J22,Bareme!W$2:X$72))</f>
        <v>#N/A</v>
      </c>
      <c r="L22" s="11"/>
      <c r="M22" s="6" t="e">
        <f>IF(D22="MF",LOOKUP(L22,Bareme!AC$2:AD$72),LOOKUP(L22,Bareme!AE$2:AF$72))</f>
        <v>#N/A</v>
      </c>
      <c r="N22" s="11"/>
      <c r="O22" s="6" t="e">
        <f>IF(D22="MF",LOOKUP(N22,Bareme!AK$2:AL$72),LOOKUP(N22,Bareme!AM$2:AN$72))</f>
        <v>#N/A</v>
      </c>
      <c r="P22" s="11"/>
      <c r="Q22" s="6" t="e">
        <f>IF(D22="MF",LOOKUP(P22,Bareme!AS$2:AT$72),LOOKUP(P22,Bareme!AU$2:AV$72))</f>
        <v>#N/A</v>
      </c>
      <c r="R22" s="11"/>
      <c r="S22" s="6" t="e">
        <f>IF(D22="MF",LOOKUP(R22,Bareme!BA$2:BB$72),LOOKUP(R22,Bareme!BC$2:BD$72))</f>
        <v>#N/A</v>
      </c>
      <c r="T22" s="5">
        <f t="shared" si="1"/>
        <v>0</v>
      </c>
      <c r="U22" s="134"/>
      <c r="V22" s="134"/>
    </row>
    <row r="23" spans="1:22" ht="16" x14ac:dyDescent="0.2">
      <c r="A23" s="1">
        <v>20</v>
      </c>
      <c r="B23" s="9"/>
      <c r="C23" s="9"/>
      <c r="D23" s="10"/>
      <c r="E23" s="10"/>
      <c r="F23" s="5"/>
      <c r="G23" s="6" t="e">
        <f>IF(D23="MF",LOOKUP(F23,Bareme!E$2:F$72),LOOKUP(F23,Bareme!G$2:H$72))</f>
        <v>#N/A</v>
      </c>
      <c r="H23" s="5"/>
      <c r="I23" s="6" t="e">
        <f>IF(D23="MF",LOOKUP(H23,Bareme!M$2:N$72),LOOKUP(H23,Bareme!O$2:P$72))</f>
        <v>#N/A</v>
      </c>
      <c r="J23" s="5"/>
      <c r="K23" s="6" t="e">
        <f>IF(D23="MF",LOOKUP(J23,Bareme!U$2:V$72),LOOKUP(J23,Bareme!W$2:X$72))</f>
        <v>#N/A</v>
      </c>
      <c r="L23" s="11"/>
      <c r="M23" s="6" t="e">
        <f>IF(D23="MF",LOOKUP(L23,Bareme!AC$2:AD$72),LOOKUP(L23,Bareme!AE$2:AF$72))</f>
        <v>#N/A</v>
      </c>
      <c r="N23" s="11"/>
      <c r="O23" s="6" t="e">
        <f>IF(D23="MF",LOOKUP(N23,Bareme!AK$2:AL$72),LOOKUP(N23,Bareme!AM$2:AN$72))</f>
        <v>#N/A</v>
      </c>
      <c r="P23" s="11"/>
      <c r="Q23" s="6" t="e">
        <f>IF(D23="MF",LOOKUP(P23,Bareme!AS$2:AT$72),LOOKUP(P23,Bareme!AU$2:AV$72))</f>
        <v>#N/A</v>
      </c>
      <c r="R23" s="11"/>
      <c r="S23" s="6" t="e">
        <f>IF(D23="MF",LOOKUP(R23,Bareme!BA$2:BB$72),LOOKUP(R23,Bareme!BC$2:BD$72))</f>
        <v>#N/A</v>
      </c>
      <c r="T23" s="5">
        <f t="shared" si="1"/>
        <v>0</v>
      </c>
      <c r="U23" s="134"/>
      <c r="V23" s="134"/>
    </row>
    <row r="24" spans="1:22" ht="15.75" customHeight="1" x14ac:dyDescent="0.2">
      <c r="A24" s="1">
        <v>21</v>
      </c>
      <c r="B24" s="9"/>
      <c r="C24" s="9"/>
      <c r="D24" s="10"/>
      <c r="E24" s="10"/>
      <c r="F24" s="5"/>
      <c r="G24" s="6" t="e">
        <f>IF(D24="MF",LOOKUP(F24,Bareme!E$2:F$72),LOOKUP(F24,Bareme!G$2:H$72))</f>
        <v>#N/A</v>
      </c>
      <c r="H24" s="5"/>
      <c r="I24" s="6" t="e">
        <f>IF(D24="MF",LOOKUP(H24,Bareme!M$2:N$72),LOOKUP(H24,Bareme!O$2:P$72))</f>
        <v>#N/A</v>
      </c>
      <c r="J24" s="5"/>
      <c r="K24" s="6" t="e">
        <f>IF(D24="MF",LOOKUP(J24,Bareme!U$2:V$72),LOOKUP(J24,Bareme!W$2:X$72))</f>
        <v>#N/A</v>
      </c>
      <c r="L24" s="11"/>
      <c r="M24" s="6" t="e">
        <f>IF(D24="MF",LOOKUP(L24,Bareme!AC$2:AD$72),LOOKUP(L24,Bareme!AE$2:AF$72))</f>
        <v>#N/A</v>
      </c>
      <c r="N24" s="11"/>
      <c r="O24" s="6" t="e">
        <f>IF(D24="MF",LOOKUP(N24,Bareme!AK$2:AL$72),LOOKUP(N24,Bareme!AM$2:AN$72))</f>
        <v>#N/A</v>
      </c>
      <c r="P24" s="11"/>
      <c r="Q24" s="6" t="e">
        <f>IF(D24="MF",LOOKUP(P24,Bareme!AS$2:AT$72),LOOKUP(P24,Bareme!AU$2:AV$72))</f>
        <v>#N/A</v>
      </c>
      <c r="R24" s="11"/>
      <c r="S24" s="6" t="e">
        <f>IF(D24="MF",LOOKUP(R24,Bareme!BA$2:BB$72),LOOKUP(R24,Bareme!BC$2:BD$72))</f>
        <v>#N/A</v>
      </c>
      <c r="T24" s="5">
        <f t="shared" si="1"/>
        <v>0</v>
      </c>
      <c r="U24" s="134"/>
      <c r="V24" s="134"/>
    </row>
    <row r="25" spans="1:22" ht="16" x14ac:dyDescent="0.2">
      <c r="A25" s="1">
        <v>22</v>
      </c>
      <c r="B25" s="9"/>
      <c r="C25" s="9"/>
      <c r="D25" s="10"/>
      <c r="E25" s="10"/>
      <c r="F25" s="5"/>
      <c r="G25" s="6" t="e">
        <f>IF(D25="MF",LOOKUP(F25,Bareme!E$2:F$72),LOOKUP(F25,Bareme!G$2:H$72))</f>
        <v>#N/A</v>
      </c>
      <c r="H25" s="5"/>
      <c r="I25" s="6" t="e">
        <f>IF(D25="MF",LOOKUP(H25,Bareme!M$2:N$72),LOOKUP(H25,Bareme!O$2:P$72))</f>
        <v>#N/A</v>
      </c>
      <c r="J25" s="5"/>
      <c r="K25" s="6" t="e">
        <f>IF(D25="MF",LOOKUP(J25,Bareme!U$2:V$72),LOOKUP(J25,Bareme!W$2:X$72))</f>
        <v>#N/A</v>
      </c>
      <c r="L25" s="11"/>
      <c r="M25" s="6" t="e">
        <f>IF(D25="MF",LOOKUP(L25,Bareme!AC$2:AD$72),LOOKUP(L25,Bareme!AE$2:AF$72))</f>
        <v>#N/A</v>
      </c>
      <c r="N25" s="11"/>
      <c r="O25" s="6" t="e">
        <f>IF(D25="MF",LOOKUP(N25,Bareme!AK$2:AL$72),LOOKUP(N25,Bareme!AM$2:AN$72))</f>
        <v>#N/A</v>
      </c>
      <c r="P25" s="11"/>
      <c r="Q25" s="6" t="e">
        <f>IF(D25="MF",LOOKUP(P25,Bareme!AS$2:AT$72),LOOKUP(P25,Bareme!AU$2:AV$72))</f>
        <v>#N/A</v>
      </c>
      <c r="R25" s="11"/>
      <c r="S25" s="6" t="e">
        <f>IF(D25="MF",LOOKUP(R25,Bareme!BA$2:BB$72),LOOKUP(R25,Bareme!BC$2:BD$72))</f>
        <v>#N/A</v>
      </c>
      <c r="T25" s="5">
        <f t="shared" si="1"/>
        <v>0</v>
      </c>
      <c r="U25" s="134"/>
      <c r="V25" s="134"/>
    </row>
    <row r="26" spans="1:22" ht="15.75" customHeight="1" x14ac:dyDescent="0.2">
      <c r="A26" s="1">
        <v>23</v>
      </c>
      <c r="B26" s="9"/>
      <c r="C26" s="9"/>
      <c r="D26" s="10"/>
      <c r="E26" s="10"/>
      <c r="F26" s="5"/>
      <c r="G26" s="6" t="e">
        <f>IF(D26="MF",LOOKUP(F26,Bareme!E$2:F$72),LOOKUP(F26,Bareme!G$2:H$72))</f>
        <v>#N/A</v>
      </c>
      <c r="H26" s="5"/>
      <c r="I26" s="6" t="e">
        <f>IF(D26="MF",LOOKUP(H26,Bareme!M$2:N$72),LOOKUP(H26,Bareme!O$2:P$72))</f>
        <v>#N/A</v>
      </c>
      <c r="J26" s="5"/>
      <c r="K26" s="6" t="e">
        <f>IF(D26="MF",LOOKUP(J26,Bareme!U$2:V$72),LOOKUP(J26,Bareme!W$2:X$72))</f>
        <v>#N/A</v>
      </c>
      <c r="L26" s="11"/>
      <c r="M26" s="6" t="e">
        <f>IF(D26="MF",LOOKUP(L26,Bareme!AC$2:AD$72),LOOKUP(L26,Bareme!AE$2:AF$72))</f>
        <v>#N/A</v>
      </c>
      <c r="N26" s="11"/>
      <c r="O26" s="6" t="e">
        <f>IF(D26="MF",LOOKUP(N26,Bareme!AK$2:AL$72),LOOKUP(N26,Bareme!AM$2:AN$72))</f>
        <v>#N/A</v>
      </c>
      <c r="P26" s="11"/>
      <c r="Q26" s="6" t="e">
        <f>IF(D26="MF",LOOKUP(P26,Bareme!AS$2:AT$72),LOOKUP(P26,Bareme!AU$2:AV$72))</f>
        <v>#N/A</v>
      </c>
      <c r="R26" s="11"/>
      <c r="S26" s="6" t="e">
        <f>IF(D26="MF",LOOKUP(R26,Bareme!BA$2:BB$72),LOOKUP(R26,Bareme!BC$2:BD$72))</f>
        <v>#N/A</v>
      </c>
      <c r="T26" s="5">
        <f t="shared" si="1"/>
        <v>0</v>
      </c>
      <c r="U26" s="134"/>
      <c r="V26" s="134"/>
    </row>
    <row r="27" spans="1:22" ht="16" x14ac:dyDescent="0.2">
      <c r="A27" s="1">
        <v>24</v>
      </c>
      <c r="B27" s="9"/>
      <c r="C27" s="9"/>
      <c r="D27" s="10"/>
      <c r="E27" s="10"/>
      <c r="F27" s="5"/>
      <c r="G27" s="6" t="e">
        <f>IF(D27="MF",LOOKUP(F27,Bareme!E$2:F$72),LOOKUP(F27,Bareme!G$2:H$72))</f>
        <v>#N/A</v>
      </c>
      <c r="H27" s="5"/>
      <c r="I27" s="6" t="e">
        <f>IF(D27="MF",LOOKUP(H27,Bareme!M$2:N$72),LOOKUP(H27,Bareme!O$2:P$72))</f>
        <v>#N/A</v>
      </c>
      <c r="J27" s="5"/>
      <c r="K27" s="6" t="e">
        <f>IF(D27="MF",LOOKUP(J27,Bareme!U$2:V$72),LOOKUP(J27,Bareme!W$2:X$72))</f>
        <v>#N/A</v>
      </c>
      <c r="L27" s="11"/>
      <c r="M27" s="6" t="e">
        <f>IF(D27="MF",LOOKUP(L27,Bareme!AC$2:AD$72),LOOKUP(L27,Bareme!AE$2:AF$72))</f>
        <v>#N/A</v>
      </c>
      <c r="N27" s="11"/>
      <c r="O27" s="6" t="e">
        <f>IF(D27="MF",LOOKUP(N27,Bareme!AK$2:AL$72),LOOKUP(N27,Bareme!AM$2:AN$72))</f>
        <v>#N/A</v>
      </c>
      <c r="P27" s="11"/>
      <c r="Q27" s="6" t="e">
        <f>IF(D27="MF",LOOKUP(P27,Bareme!AS$2:AT$72),LOOKUP(P27,Bareme!AU$2:AV$72))</f>
        <v>#N/A</v>
      </c>
      <c r="R27" s="11"/>
      <c r="S27" s="6" t="e">
        <f>IF(D27="MF",LOOKUP(R27,Bareme!BA$2:BB$72),LOOKUP(R27,Bareme!BC$2:BD$72))</f>
        <v>#N/A</v>
      </c>
      <c r="T27" s="5">
        <f t="shared" si="1"/>
        <v>0</v>
      </c>
      <c r="U27" s="134"/>
      <c r="V27" s="134"/>
    </row>
    <row r="28" spans="1:22" ht="16" x14ac:dyDescent="0.2">
      <c r="A28" s="1">
        <v>25</v>
      </c>
      <c r="B28" s="9"/>
      <c r="C28" s="9"/>
      <c r="D28" s="10"/>
      <c r="E28" s="10"/>
      <c r="F28" s="5"/>
      <c r="G28" s="6" t="e">
        <f>IF(D28="MF",LOOKUP(F28,Bareme!E$2:F$72),LOOKUP(F28,Bareme!G$2:H$72))</f>
        <v>#N/A</v>
      </c>
      <c r="H28" s="5"/>
      <c r="I28" s="6" t="e">
        <f>IF(D28="MF",LOOKUP(H28,Bareme!M$2:N$72),LOOKUP(H28,Bareme!O$2:P$72))</f>
        <v>#N/A</v>
      </c>
      <c r="J28" s="5"/>
      <c r="K28" s="6" t="e">
        <f>IF(D28="MF",LOOKUP(J28,Bareme!U$2:V$72),LOOKUP(J28,Bareme!W$2:X$72))</f>
        <v>#N/A</v>
      </c>
      <c r="L28" s="11"/>
      <c r="M28" s="6" t="e">
        <f>IF(D28="MF",LOOKUP(L28,Bareme!AC$2:AD$72),LOOKUP(L28,Bareme!AE$2:AF$72))</f>
        <v>#N/A</v>
      </c>
      <c r="N28" s="11"/>
      <c r="O28" s="6" t="e">
        <f>IF(D28="MF",LOOKUP(N28,Bareme!AK$2:AL$72),LOOKUP(N28,Bareme!AM$2:AN$72))</f>
        <v>#N/A</v>
      </c>
      <c r="P28" s="11"/>
      <c r="Q28" s="6" t="e">
        <f>IF(D28="MF",LOOKUP(P28,Bareme!AS$2:AT$72),LOOKUP(P28,Bareme!AU$2:AV$72))</f>
        <v>#N/A</v>
      </c>
      <c r="R28" s="11"/>
      <c r="S28" s="6" t="e">
        <f>IF(D28="MF",LOOKUP(R28,Bareme!BA$2:BB$72),LOOKUP(R28,Bareme!BC$2:BD$72))</f>
        <v>#N/A</v>
      </c>
      <c r="T28" s="5">
        <f t="shared" si="1"/>
        <v>0</v>
      </c>
      <c r="U28" s="134"/>
      <c r="V28" s="134"/>
    </row>
    <row r="29" spans="1:22" ht="16" x14ac:dyDescent="0.2">
      <c r="A29" s="1">
        <v>26</v>
      </c>
      <c r="B29" s="9"/>
      <c r="C29" s="9"/>
      <c r="D29" s="118"/>
      <c r="E29" s="10"/>
      <c r="F29" s="5"/>
      <c r="G29" s="6" t="e">
        <f>IF(D29="MF",LOOKUP(F29,Bareme!E$2:F$72),LOOKUP(F29,Bareme!G$2:H$72))</f>
        <v>#N/A</v>
      </c>
      <c r="H29" s="5"/>
      <c r="I29" s="6" t="e">
        <f>IF(D29="MF",LOOKUP(H29,Bareme!M$2:N$72),LOOKUP(H29,Bareme!O$2:P$72))</f>
        <v>#N/A</v>
      </c>
      <c r="J29" s="5"/>
      <c r="K29" s="6" t="e">
        <f>IF(D29="MF",LOOKUP(J29,Bareme!U$2:V$72),LOOKUP(J29,Bareme!W$2:X$72))</f>
        <v>#N/A</v>
      </c>
      <c r="L29" s="11"/>
      <c r="M29" s="6" t="e">
        <f>IF(D29="MF",LOOKUP(L29,Bareme!AC$2:AD$72),LOOKUP(L29,Bareme!AE$2:AF$72))</f>
        <v>#N/A</v>
      </c>
      <c r="N29" s="11"/>
      <c r="O29" s="6" t="e">
        <f>IF(D29="MF",LOOKUP(N29,Bareme!AK$2:AL$72),LOOKUP(N29,Bareme!AM$2:AN$72))</f>
        <v>#N/A</v>
      </c>
      <c r="P29" s="11"/>
      <c r="Q29" s="6" t="e">
        <f>IF(D29="MF",LOOKUP(P29,Bareme!AS$2:AT$72),LOOKUP(P29,Bareme!AU$2:AV$72))</f>
        <v>#N/A</v>
      </c>
      <c r="R29" s="11"/>
      <c r="S29" s="6" t="e">
        <f>IF(D29="MF",LOOKUP(R29,Bareme!BA$2:BB$72),LOOKUP(R29,Bareme!BC$2:BD$72))</f>
        <v>#N/A</v>
      </c>
      <c r="T29" s="5">
        <f t="shared" si="1"/>
        <v>0</v>
      </c>
      <c r="U29" s="134"/>
      <c r="V29" s="134"/>
    </row>
    <row r="30" spans="1:22" ht="16" x14ac:dyDescent="0.2">
      <c r="A30" s="1">
        <v>27</v>
      </c>
      <c r="B30" s="9"/>
      <c r="C30" s="9"/>
      <c r="D30" s="10"/>
      <c r="E30" s="10"/>
      <c r="F30" s="5"/>
      <c r="G30" s="6" t="e">
        <f>IF(D30="MF",LOOKUP(F30,Bareme!E$2:F$72),LOOKUP(F30,Bareme!G$2:H$72))</f>
        <v>#N/A</v>
      </c>
      <c r="H30" s="5"/>
      <c r="I30" s="6" t="e">
        <f>IF(D30="MF",LOOKUP(H30,Bareme!M$2:N$72),LOOKUP(H30,Bareme!O$2:P$72))</f>
        <v>#N/A</v>
      </c>
      <c r="J30" s="5"/>
      <c r="K30" s="6" t="e">
        <f>IF(D30="MF",LOOKUP(J30,Bareme!U$2:V$72),LOOKUP(J30,Bareme!W$2:X$72))</f>
        <v>#N/A</v>
      </c>
      <c r="L30" s="11"/>
      <c r="M30" s="6" t="e">
        <f>IF(D30="MF",LOOKUP(L30,Bareme!AC$2:AD$72),LOOKUP(L30,Bareme!AE$2:AF$72))</f>
        <v>#N/A</v>
      </c>
      <c r="N30" s="11"/>
      <c r="O30" s="6" t="e">
        <f>IF(D30="MF",LOOKUP(N30,Bareme!AK$2:AL$72),LOOKUP(N30,Bareme!AM$2:AN$72))</f>
        <v>#N/A</v>
      </c>
      <c r="P30" s="11"/>
      <c r="Q30" s="6" t="e">
        <f>IF(D30="MF",LOOKUP(P30,Bareme!AS$2:AT$72),LOOKUP(P30,Bareme!AU$2:AV$72))</f>
        <v>#N/A</v>
      </c>
      <c r="R30" s="11"/>
      <c r="S30" s="6" t="e">
        <f>IF(D30="MF",LOOKUP(R30,Bareme!BA$2:BB$72),LOOKUP(R30,Bareme!BC$2:BD$72))</f>
        <v>#N/A</v>
      </c>
      <c r="T30" s="5">
        <f t="shared" si="1"/>
        <v>0</v>
      </c>
      <c r="U30" s="134"/>
      <c r="V30" s="134"/>
    </row>
    <row r="31" spans="1:22" ht="16" x14ac:dyDescent="0.2">
      <c r="A31" s="2"/>
    </row>
    <row r="32" spans="1:22" ht="18" x14ac:dyDescent="0.2">
      <c r="A32" s="3"/>
      <c r="B32" s="97"/>
      <c r="C32" s="9" t="s">
        <v>895</v>
      </c>
      <c r="D32" s="10"/>
    </row>
    <row r="33" spans="1:1" ht="16" x14ac:dyDescent="0.2">
      <c r="A33" s="2"/>
    </row>
  </sheetData>
  <mergeCells count="22">
    <mergeCell ref="A1: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U2:V30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80"/>
  <sheetViews>
    <sheetView topLeftCell="S41" zoomScaleNormal="100" workbookViewId="0">
      <selection activeCell="N72" sqref="N72:R73"/>
    </sheetView>
  </sheetViews>
  <sheetFormatPr baseColWidth="10" defaultColWidth="11.5" defaultRowHeight="16" x14ac:dyDescent="0.2"/>
  <cols>
    <col min="1" max="8" width="10.5" style="16" customWidth="1"/>
    <col min="9" max="56" width="10.5" style="13" customWidth="1"/>
    <col min="57" max="16384" width="11.5" style="16"/>
  </cols>
  <sheetData>
    <row r="1" spans="1:56" x14ac:dyDescent="0.2">
      <c r="A1" s="139" t="s">
        <v>15</v>
      </c>
      <c r="B1" s="139"/>
      <c r="C1" s="140" t="s">
        <v>16</v>
      </c>
      <c r="D1" s="140"/>
      <c r="E1" s="141" t="s">
        <v>306</v>
      </c>
      <c r="F1" s="141"/>
      <c r="G1" s="138" t="s">
        <v>307</v>
      </c>
      <c r="H1" s="138"/>
      <c r="I1" s="139" t="s">
        <v>17</v>
      </c>
      <c r="J1" s="139"/>
      <c r="K1" s="140" t="s">
        <v>18</v>
      </c>
      <c r="L1" s="140"/>
      <c r="M1" s="141" t="s">
        <v>19</v>
      </c>
      <c r="N1" s="141"/>
      <c r="O1" s="138" t="s">
        <v>20</v>
      </c>
      <c r="P1" s="138"/>
      <c r="Q1" s="139" t="s">
        <v>21</v>
      </c>
      <c r="R1" s="139"/>
      <c r="S1" s="140" t="s">
        <v>22</v>
      </c>
      <c r="T1" s="140"/>
      <c r="U1" s="141" t="s">
        <v>23</v>
      </c>
      <c r="V1" s="141"/>
      <c r="W1" s="138" t="s">
        <v>24</v>
      </c>
      <c r="X1" s="138"/>
      <c r="Y1" s="139" t="s">
        <v>25</v>
      </c>
      <c r="Z1" s="139"/>
      <c r="AA1" s="140" t="s">
        <v>26</v>
      </c>
      <c r="AB1" s="140"/>
      <c r="AC1" s="141" t="s">
        <v>27</v>
      </c>
      <c r="AD1" s="141"/>
      <c r="AE1" s="138" t="s">
        <v>28</v>
      </c>
      <c r="AF1" s="138"/>
      <c r="AG1" s="139" t="s">
        <v>29</v>
      </c>
      <c r="AH1" s="139"/>
      <c r="AI1" s="140" t="s">
        <v>30</v>
      </c>
      <c r="AJ1" s="140"/>
      <c r="AK1" s="141" t="s">
        <v>31</v>
      </c>
      <c r="AL1" s="141"/>
      <c r="AM1" s="138" t="s">
        <v>32</v>
      </c>
      <c r="AN1" s="138"/>
      <c r="AO1" s="139" t="s">
        <v>33</v>
      </c>
      <c r="AP1" s="139"/>
      <c r="AQ1" s="140" t="s">
        <v>34</v>
      </c>
      <c r="AR1" s="140"/>
      <c r="AS1" s="141" t="s">
        <v>35</v>
      </c>
      <c r="AT1" s="141"/>
      <c r="AU1" s="138" t="s">
        <v>36</v>
      </c>
      <c r="AV1" s="138"/>
      <c r="AW1" s="139" t="s">
        <v>37</v>
      </c>
      <c r="AX1" s="139"/>
      <c r="AY1" s="140" t="s">
        <v>38</v>
      </c>
      <c r="AZ1" s="140"/>
      <c r="BA1" s="141" t="s">
        <v>39</v>
      </c>
      <c r="BB1" s="141"/>
      <c r="BC1" s="138" t="s">
        <v>40</v>
      </c>
      <c r="BD1" s="138"/>
    </row>
    <row r="2" spans="1:56" ht="17" x14ac:dyDescent="0.2">
      <c r="A2" s="14" t="s">
        <v>42</v>
      </c>
      <c r="B2" s="14">
        <v>70</v>
      </c>
      <c r="C2" s="8" t="s">
        <v>104</v>
      </c>
      <c r="D2" s="12">
        <v>70</v>
      </c>
      <c r="E2" s="24"/>
      <c r="F2" s="25">
        <v>70</v>
      </c>
      <c r="G2" s="27"/>
      <c r="H2" s="27">
        <v>70</v>
      </c>
      <c r="I2" s="7" t="s">
        <v>69</v>
      </c>
      <c r="J2" s="14">
        <v>70</v>
      </c>
      <c r="K2" s="8" t="s">
        <v>198</v>
      </c>
      <c r="L2" s="12">
        <v>70</v>
      </c>
      <c r="M2" s="31" t="s">
        <v>191</v>
      </c>
      <c r="N2" s="25">
        <v>70</v>
      </c>
      <c r="O2" s="34" t="s">
        <v>268</v>
      </c>
      <c r="P2" s="27">
        <v>70</v>
      </c>
      <c r="Q2" s="14" t="s">
        <v>139</v>
      </c>
      <c r="R2" s="14">
        <v>70</v>
      </c>
      <c r="S2" s="12" t="s">
        <v>75</v>
      </c>
      <c r="T2" s="12">
        <v>70</v>
      </c>
      <c r="U2" s="32" t="s">
        <v>332</v>
      </c>
      <c r="V2" s="25">
        <v>70</v>
      </c>
      <c r="W2" s="35" t="s">
        <v>386</v>
      </c>
      <c r="X2" s="27">
        <v>70</v>
      </c>
      <c r="Y2" s="14" t="s">
        <v>448</v>
      </c>
      <c r="Z2" s="14">
        <v>70</v>
      </c>
      <c r="AA2" s="8" t="s">
        <v>328</v>
      </c>
      <c r="AB2" s="12">
        <v>70</v>
      </c>
      <c r="AC2" s="31" t="s">
        <v>57</v>
      </c>
      <c r="AD2" s="25">
        <v>70</v>
      </c>
      <c r="AE2" s="34" t="s">
        <v>110</v>
      </c>
      <c r="AF2" s="39">
        <v>70</v>
      </c>
      <c r="AG2" s="7" t="s">
        <v>55</v>
      </c>
      <c r="AH2" s="41">
        <v>70</v>
      </c>
      <c r="AI2" s="8" t="s">
        <v>324</v>
      </c>
      <c r="AJ2" s="12">
        <v>70</v>
      </c>
      <c r="AK2" s="24" t="s">
        <v>177</v>
      </c>
      <c r="AL2" s="25">
        <v>70</v>
      </c>
      <c r="AM2" s="28" t="s">
        <v>93</v>
      </c>
      <c r="AN2" s="39">
        <v>70</v>
      </c>
      <c r="AO2" s="7" t="s">
        <v>213</v>
      </c>
      <c r="AP2" s="14">
        <v>70</v>
      </c>
      <c r="AQ2" s="8" t="s">
        <v>182</v>
      </c>
      <c r="AR2" s="12">
        <v>70</v>
      </c>
      <c r="AS2" s="32" t="s">
        <v>509</v>
      </c>
      <c r="AT2" s="25">
        <v>70</v>
      </c>
      <c r="AU2" s="35" t="s">
        <v>500</v>
      </c>
      <c r="AV2" s="39">
        <v>70</v>
      </c>
      <c r="AW2" s="7" t="s">
        <v>523</v>
      </c>
      <c r="AX2" s="49">
        <v>70</v>
      </c>
      <c r="AY2" s="8" t="s">
        <v>612</v>
      </c>
      <c r="AZ2" s="51">
        <v>70</v>
      </c>
      <c r="BA2" s="24" t="s">
        <v>260</v>
      </c>
      <c r="BB2" s="25">
        <v>70</v>
      </c>
      <c r="BC2" s="28" t="s">
        <v>372</v>
      </c>
      <c r="BD2" s="27">
        <v>70</v>
      </c>
    </row>
    <row r="3" spans="1:56" ht="17" x14ac:dyDescent="0.2">
      <c r="A3" s="14" t="s">
        <v>105</v>
      </c>
      <c r="B3" s="14">
        <v>69</v>
      </c>
      <c r="C3" s="8" t="s">
        <v>41</v>
      </c>
      <c r="D3" s="12">
        <v>69</v>
      </c>
      <c r="E3" s="24"/>
      <c r="F3" s="25">
        <v>69</v>
      </c>
      <c r="G3" s="27"/>
      <c r="H3" s="27">
        <v>69</v>
      </c>
      <c r="I3" s="7" t="s">
        <v>185</v>
      </c>
      <c r="J3" s="14">
        <v>69</v>
      </c>
      <c r="K3" s="8" t="s">
        <v>68</v>
      </c>
      <c r="L3" s="12">
        <v>69</v>
      </c>
      <c r="M3" s="31" t="s">
        <v>202</v>
      </c>
      <c r="N3" s="25">
        <v>69</v>
      </c>
      <c r="O3" s="34" t="s">
        <v>269</v>
      </c>
      <c r="P3" s="27">
        <v>69</v>
      </c>
      <c r="Q3" s="14" t="s">
        <v>140</v>
      </c>
      <c r="R3" s="14">
        <v>69</v>
      </c>
      <c r="S3" s="12" t="s">
        <v>138</v>
      </c>
      <c r="T3" s="12">
        <v>69</v>
      </c>
      <c r="U3" s="32" t="s">
        <v>296</v>
      </c>
      <c r="V3" s="25">
        <v>69</v>
      </c>
      <c r="W3" s="35" t="s">
        <v>387</v>
      </c>
      <c r="X3" s="27">
        <v>69</v>
      </c>
      <c r="Y3" s="14" t="s">
        <v>128</v>
      </c>
      <c r="Z3" s="14">
        <v>69</v>
      </c>
      <c r="AA3" s="8" t="s">
        <v>417</v>
      </c>
      <c r="AB3" s="12">
        <v>69</v>
      </c>
      <c r="AC3" s="31" t="s">
        <v>121</v>
      </c>
      <c r="AD3" s="25">
        <v>69</v>
      </c>
      <c r="AE3" s="34" t="s">
        <v>48</v>
      </c>
      <c r="AF3" s="39">
        <v>69</v>
      </c>
      <c r="AG3" s="7" t="s">
        <v>118</v>
      </c>
      <c r="AH3" s="41">
        <v>69</v>
      </c>
      <c r="AI3" s="8" t="s">
        <v>462</v>
      </c>
      <c r="AJ3" s="12">
        <v>69</v>
      </c>
      <c r="AK3" s="24" t="s">
        <v>497</v>
      </c>
      <c r="AL3" s="25">
        <v>69</v>
      </c>
      <c r="AM3" s="28" t="s">
        <v>466</v>
      </c>
      <c r="AN3" s="39">
        <v>69</v>
      </c>
      <c r="AO3" s="7" t="s">
        <v>524</v>
      </c>
      <c r="AP3" s="14">
        <v>69</v>
      </c>
      <c r="AQ3" s="8" t="s">
        <v>395</v>
      </c>
      <c r="AR3" s="12">
        <v>69</v>
      </c>
      <c r="AS3" s="32" t="s">
        <v>386</v>
      </c>
      <c r="AT3" s="25">
        <v>69</v>
      </c>
      <c r="AU3" s="35" t="s">
        <v>528</v>
      </c>
      <c r="AV3" s="39">
        <v>69</v>
      </c>
      <c r="AW3" s="7" t="s">
        <v>604</v>
      </c>
      <c r="AX3" s="49">
        <v>69</v>
      </c>
      <c r="AY3" s="8" t="s">
        <v>613</v>
      </c>
      <c r="AZ3" s="51">
        <v>69</v>
      </c>
      <c r="BA3" s="24" t="s">
        <v>377</v>
      </c>
      <c r="BB3" s="25">
        <v>69</v>
      </c>
      <c r="BC3" s="28" t="s">
        <v>373</v>
      </c>
      <c r="BD3" s="27">
        <v>69</v>
      </c>
    </row>
    <row r="4" spans="1:56" ht="17" x14ac:dyDescent="0.2">
      <c r="A4" s="14" t="s">
        <v>43</v>
      </c>
      <c r="B4" s="14">
        <v>68</v>
      </c>
      <c r="C4" s="8" t="s">
        <v>149</v>
      </c>
      <c r="D4" s="12">
        <v>68</v>
      </c>
      <c r="E4" s="24"/>
      <c r="F4" s="25">
        <v>68</v>
      </c>
      <c r="G4" s="27"/>
      <c r="H4" s="27">
        <v>68</v>
      </c>
      <c r="I4" s="7" t="s">
        <v>186</v>
      </c>
      <c r="J4" s="14">
        <v>68</v>
      </c>
      <c r="K4" s="8" t="s">
        <v>199</v>
      </c>
      <c r="L4" s="12">
        <v>68</v>
      </c>
      <c r="M4" s="31" t="s">
        <v>181</v>
      </c>
      <c r="N4" s="25">
        <v>68</v>
      </c>
      <c r="O4" s="34" t="s">
        <v>270</v>
      </c>
      <c r="P4" s="27">
        <v>68</v>
      </c>
      <c r="Q4" s="14" t="s">
        <v>141</v>
      </c>
      <c r="R4" s="14">
        <v>68</v>
      </c>
      <c r="S4" s="12" t="s">
        <v>156</v>
      </c>
      <c r="T4" s="12">
        <v>68</v>
      </c>
      <c r="U4" s="32" t="s">
        <v>232</v>
      </c>
      <c r="V4" s="25">
        <v>68</v>
      </c>
      <c r="W4" s="35" t="s">
        <v>181</v>
      </c>
      <c r="X4" s="27">
        <v>68</v>
      </c>
      <c r="Y4" s="14" t="s">
        <v>66</v>
      </c>
      <c r="Z4" s="14">
        <v>68</v>
      </c>
      <c r="AA4" s="8" t="s">
        <v>62</v>
      </c>
      <c r="AB4" s="12">
        <v>68</v>
      </c>
      <c r="AC4" s="31" t="s">
        <v>59</v>
      </c>
      <c r="AD4" s="25">
        <v>68</v>
      </c>
      <c r="AE4" s="34" t="s">
        <v>111</v>
      </c>
      <c r="AF4" s="39">
        <v>68</v>
      </c>
      <c r="AG4" s="7" t="s">
        <v>458</v>
      </c>
      <c r="AH4" s="41">
        <v>68</v>
      </c>
      <c r="AI4" s="8" t="s">
        <v>53</v>
      </c>
      <c r="AJ4" s="12">
        <v>68</v>
      </c>
      <c r="AK4" s="24" t="s">
        <v>269</v>
      </c>
      <c r="AL4" s="25">
        <v>68</v>
      </c>
      <c r="AM4" s="28" t="s">
        <v>416</v>
      </c>
      <c r="AN4" s="39">
        <v>68</v>
      </c>
      <c r="AO4" s="7" t="s">
        <v>214</v>
      </c>
      <c r="AP4" s="14">
        <v>68</v>
      </c>
      <c r="AQ4" s="8" t="s">
        <v>207</v>
      </c>
      <c r="AR4" s="12">
        <v>68</v>
      </c>
      <c r="AS4" s="32" t="s">
        <v>181</v>
      </c>
      <c r="AT4" s="25">
        <v>68</v>
      </c>
      <c r="AU4" s="35" t="s">
        <v>278</v>
      </c>
      <c r="AV4" s="39">
        <v>68</v>
      </c>
      <c r="AW4" s="7" t="s">
        <v>605</v>
      </c>
      <c r="AX4" s="49">
        <v>68</v>
      </c>
      <c r="AY4" s="8" t="s">
        <v>614</v>
      </c>
      <c r="AZ4" s="51">
        <v>68</v>
      </c>
      <c r="BA4" s="24" t="s">
        <v>623</v>
      </c>
      <c r="BB4" s="25">
        <v>68</v>
      </c>
      <c r="BC4" s="28" t="s">
        <v>257</v>
      </c>
      <c r="BD4" s="27">
        <v>68</v>
      </c>
    </row>
    <row r="5" spans="1:56" ht="17" x14ac:dyDescent="0.2">
      <c r="A5" s="14" t="s">
        <v>106</v>
      </c>
      <c r="B5" s="14">
        <v>67</v>
      </c>
      <c r="C5" s="12" t="s">
        <v>42</v>
      </c>
      <c r="D5" s="12">
        <v>67</v>
      </c>
      <c r="E5" s="24"/>
      <c r="F5" s="25">
        <v>67</v>
      </c>
      <c r="G5" s="27"/>
      <c r="H5" s="27">
        <v>67</v>
      </c>
      <c r="I5" s="7" t="s">
        <v>132</v>
      </c>
      <c r="J5" s="14">
        <v>67</v>
      </c>
      <c r="K5" s="8" t="s">
        <v>200</v>
      </c>
      <c r="L5" s="12">
        <v>67</v>
      </c>
      <c r="M5" s="31" t="s">
        <v>203</v>
      </c>
      <c r="N5" s="25">
        <v>67</v>
      </c>
      <c r="O5" s="34" t="s">
        <v>97</v>
      </c>
      <c r="P5" s="27">
        <v>67</v>
      </c>
      <c r="Q5" s="14" t="s">
        <v>142</v>
      </c>
      <c r="R5" s="14">
        <v>67</v>
      </c>
      <c r="S5" s="12" t="s">
        <v>440</v>
      </c>
      <c r="T5" s="12">
        <v>67</v>
      </c>
      <c r="U5" s="32" t="s">
        <v>297</v>
      </c>
      <c r="V5" s="25">
        <v>67</v>
      </c>
      <c r="W5" s="35" t="s">
        <v>388</v>
      </c>
      <c r="X5" s="27">
        <v>67</v>
      </c>
      <c r="Y5" s="14" t="s">
        <v>449</v>
      </c>
      <c r="Z5" s="14">
        <v>67</v>
      </c>
      <c r="AA5" s="8" t="s">
        <v>450</v>
      </c>
      <c r="AB5" s="12">
        <v>67</v>
      </c>
      <c r="AC5" s="31" t="s">
        <v>327</v>
      </c>
      <c r="AD5" s="25">
        <v>67</v>
      </c>
      <c r="AE5" s="34" t="s">
        <v>49</v>
      </c>
      <c r="AF5" s="39">
        <v>67</v>
      </c>
      <c r="AG5" s="7" t="s">
        <v>56</v>
      </c>
      <c r="AH5" s="41">
        <v>67</v>
      </c>
      <c r="AI5" s="8" t="s">
        <v>463</v>
      </c>
      <c r="AJ5" s="12">
        <v>67</v>
      </c>
      <c r="AK5" s="24" t="s">
        <v>498</v>
      </c>
      <c r="AL5" s="25">
        <v>67</v>
      </c>
      <c r="AM5" s="28" t="s">
        <v>467</v>
      </c>
      <c r="AN5" s="39">
        <v>67</v>
      </c>
      <c r="AO5" s="7" t="s">
        <v>398</v>
      </c>
      <c r="AP5" s="14">
        <v>67</v>
      </c>
      <c r="AQ5" s="8" t="s">
        <v>513</v>
      </c>
      <c r="AR5" s="12">
        <v>67</v>
      </c>
      <c r="AS5" s="32" t="s">
        <v>389</v>
      </c>
      <c r="AT5" s="25">
        <v>67</v>
      </c>
      <c r="AU5" s="35" t="s">
        <v>98</v>
      </c>
      <c r="AV5" s="39">
        <v>67</v>
      </c>
      <c r="AW5" s="7" t="s">
        <v>606</v>
      </c>
      <c r="AX5" s="49">
        <v>67</v>
      </c>
      <c r="AY5" s="8" t="s">
        <v>615</v>
      </c>
      <c r="AZ5" s="51">
        <v>67</v>
      </c>
      <c r="BA5" s="24" t="s">
        <v>261</v>
      </c>
      <c r="BB5" s="25">
        <v>67</v>
      </c>
      <c r="BC5" s="28" t="s">
        <v>374</v>
      </c>
      <c r="BD5" s="27">
        <v>67</v>
      </c>
    </row>
    <row r="6" spans="1:56" ht="17" x14ac:dyDescent="0.2">
      <c r="A6" s="14" t="s">
        <v>44</v>
      </c>
      <c r="B6" s="14">
        <v>66</v>
      </c>
      <c r="C6" s="12" t="s">
        <v>105</v>
      </c>
      <c r="D6" s="12">
        <v>66</v>
      </c>
      <c r="E6" s="24"/>
      <c r="F6" s="25">
        <v>66</v>
      </c>
      <c r="G6" s="27"/>
      <c r="H6" s="27">
        <v>66</v>
      </c>
      <c r="I6" s="7" t="s">
        <v>187</v>
      </c>
      <c r="J6" s="14">
        <v>66</v>
      </c>
      <c r="K6" s="8" t="s">
        <v>131</v>
      </c>
      <c r="L6" s="12">
        <v>66</v>
      </c>
      <c r="M6" s="31" t="s">
        <v>192</v>
      </c>
      <c r="N6" s="25">
        <v>66</v>
      </c>
      <c r="O6" s="34" t="s">
        <v>271</v>
      </c>
      <c r="P6" s="27">
        <v>66</v>
      </c>
      <c r="Q6" s="14" t="s">
        <v>77</v>
      </c>
      <c r="R6" s="14">
        <v>66</v>
      </c>
      <c r="S6" s="12" t="s">
        <v>439</v>
      </c>
      <c r="T6" s="12">
        <v>66</v>
      </c>
      <c r="U6" s="32" t="s">
        <v>333</v>
      </c>
      <c r="V6" s="25">
        <v>66</v>
      </c>
      <c r="W6" s="35" t="s">
        <v>389</v>
      </c>
      <c r="X6" s="27">
        <v>66</v>
      </c>
      <c r="Y6" s="14" t="s">
        <v>129</v>
      </c>
      <c r="Z6" s="14">
        <v>66</v>
      </c>
      <c r="AA6" s="8" t="s">
        <v>329</v>
      </c>
      <c r="AB6" s="12">
        <v>66</v>
      </c>
      <c r="AC6" s="31" t="s">
        <v>123</v>
      </c>
      <c r="AD6" s="25">
        <v>66</v>
      </c>
      <c r="AE6" s="34" t="s">
        <v>112</v>
      </c>
      <c r="AF6" s="39">
        <v>66</v>
      </c>
      <c r="AG6" s="7" t="s">
        <v>119</v>
      </c>
      <c r="AH6" s="41">
        <v>66</v>
      </c>
      <c r="AI6" s="8" t="s">
        <v>325</v>
      </c>
      <c r="AJ6" s="12">
        <v>66</v>
      </c>
      <c r="AK6" s="24" t="s">
        <v>271</v>
      </c>
      <c r="AL6" s="25">
        <v>66</v>
      </c>
      <c r="AM6" s="28" t="s">
        <v>468</v>
      </c>
      <c r="AN6" s="39">
        <v>66</v>
      </c>
      <c r="AO6" s="7" t="s">
        <v>183</v>
      </c>
      <c r="AP6" s="14">
        <v>66</v>
      </c>
      <c r="AQ6" s="8" t="s">
        <v>208</v>
      </c>
      <c r="AR6" s="12">
        <v>66</v>
      </c>
      <c r="AS6" s="32" t="s">
        <v>391</v>
      </c>
      <c r="AT6" s="25">
        <v>66</v>
      </c>
      <c r="AU6" s="35" t="s">
        <v>279</v>
      </c>
      <c r="AV6" s="39">
        <v>66</v>
      </c>
      <c r="AW6" s="7" t="s">
        <v>607</v>
      </c>
      <c r="AX6" s="49">
        <v>66</v>
      </c>
      <c r="AY6" s="8" t="s">
        <v>616</v>
      </c>
      <c r="AZ6" s="51">
        <v>66</v>
      </c>
      <c r="BA6" s="24" t="s">
        <v>303</v>
      </c>
      <c r="BB6" s="25">
        <v>66</v>
      </c>
      <c r="BC6" s="28" t="s">
        <v>413</v>
      </c>
      <c r="BD6" s="27">
        <v>66</v>
      </c>
    </row>
    <row r="7" spans="1:56" ht="17" x14ac:dyDescent="0.2">
      <c r="A7" s="14" t="s">
        <v>107</v>
      </c>
      <c r="B7" s="14">
        <v>65</v>
      </c>
      <c r="C7" s="12" t="s">
        <v>43</v>
      </c>
      <c r="D7" s="12">
        <v>65</v>
      </c>
      <c r="E7" s="24"/>
      <c r="F7" s="25">
        <v>65</v>
      </c>
      <c r="G7" s="27"/>
      <c r="H7" s="27">
        <v>65</v>
      </c>
      <c r="I7" s="7" t="s">
        <v>70</v>
      </c>
      <c r="J7" s="14">
        <v>65</v>
      </c>
      <c r="K7" s="8" t="s">
        <v>69</v>
      </c>
      <c r="L7" s="12">
        <v>65</v>
      </c>
      <c r="M7" s="31" t="s">
        <v>204</v>
      </c>
      <c r="N7" s="25">
        <v>65</v>
      </c>
      <c r="O7" s="34" t="s">
        <v>272</v>
      </c>
      <c r="P7" s="27">
        <v>65</v>
      </c>
      <c r="Q7" s="14" t="s">
        <v>144</v>
      </c>
      <c r="R7" s="14">
        <v>65</v>
      </c>
      <c r="S7" s="12" t="s">
        <v>76</v>
      </c>
      <c r="T7" s="12">
        <v>65</v>
      </c>
      <c r="U7" s="32" t="s">
        <v>237</v>
      </c>
      <c r="V7" s="25">
        <v>65</v>
      </c>
      <c r="W7" s="35" t="s">
        <v>390</v>
      </c>
      <c r="X7" s="27">
        <v>65</v>
      </c>
      <c r="Y7" s="14" t="s">
        <v>196</v>
      </c>
      <c r="Z7" s="14">
        <v>65</v>
      </c>
      <c r="AA7" s="8" t="s">
        <v>125</v>
      </c>
      <c r="AB7" s="12">
        <v>65</v>
      </c>
      <c r="AC7" s="31" t="s">
        <v>61</v>
      </c>
      <c r="AD7" s="25">
        <v>65</v>
      </c>
      <c r="AE7" s="34" t="s">
        <v>50</v>
      </c>
      <c r="AF7" s="39">
        <v>65</v>
      </c>
      <c r="AG7" s="7" t="s">
        <v>461</v>
      </c>
      <c r="AH7" s="41">
        <v>65</v>
      </c>
      <c r="AI7" s="8" t="s">
        <v>116</v>
      </c>
      <c r="AJ7" s="12">
        <v>65</v>
      </c>
      <c r="AK7" s="24" t="s">
        <v>499</v>
      </c>
      <c r="AL7" s="25">
        <v>65</v>
      </c>
      <c r="AM7" s="28" t="s">
        <v>174</v>
      </c>
      <c r="AN7" s="39">
        <v>65</v>
      </c>
      <c r="AO7" s="7" t="s">
        <v>525</v>
      </c>
      <c r="AP7" s="14">
        <v>65</v>
      </c>
      <c r="AQ7" s="8" t="s">
        <v>293</v>
      </c>
      <c r="AR7" s="12">
        <v>65</v>
      </c>
      <c r="AS7" s="32" t="s">
        <v>392</v>
      </c>
      <c r="AT7" s="25">
        <v>65</v>
      </c>
      <c r="AU7" s="35" t="s">
        <v>280</v>
      </c>
      <c r="AV7" s="39">
        <v>65</v>
      </c>
      <c r="AW7" s="7" t="s">
        <v>587</v>
      </c>
      <c r="AX7" s="49">
        <v>65</v>
      </c>
      <c r="AY7" s="8" t="s">
        <v>617</v>
      </c>
      <c r="AZ7" s="51">
        <v>65</v>
      </c>
      <c r="BA7" s="24" t="s">
        <v>414</v>
      </c>
      <c r="BB7" s="25">
        <v>65</v>
      </c>
      <c r="BC7" s="28" t="s">
        <v>258</v>
      </c>
      <c r="BD7" s="27">
        <v>65</v>
      </c>
    </row>
    <row r="8" spans="1:56" ht="17" x14ac:dyDescent="0.2">
      <c r="A8" s="14" t="s">
        <v>45</v>
      </c>
      <c r="B8" s="14">
        <v>64</v>
      </c>
      <c r="C8" s="12" t="s">
        <v>106</v>
      </c>
      <c r="D8" s="12">
        <v>64</v>
      </c>
      <c r="E8" s="24"/>
      <c r="F8" s="25">
        <v>64</v>
      </c>
      <c r="G8" s="27"/>
      <c r="H8" s="27">
        <v>64</v>
      </c>
      <c r="I8" s="7" t="s">
        <v>188</v>
      </c>
      <c r="J8" s="14">
        <v>64</v>
      </c>
      <c r="K8" s="8" t="s">
        <v>185</v>
      </c>
      <c r="L8" s="12">
        <v>64</v>
      </c>
      <c r="M8" s="31" t="s">
        <v>205</v>
      </c>
      <c r="N8" s="25">
        <v>64</v>
      </c>
      <c r="O8" s="34" t="s">
        <v>273</v>
      </c>
      <c r="P8" s="27">
        <v>64</v>
      </c>
      <c r="Q8" s="14" t="s">
        <v>438</v>
      </c>
      <c r="R8" s="14">
        <v>64</v>
      </c>
      <c r="S8" s="12" t="s">
        <v>139</v>
      </c>
      <c r="T8" s="12">
        <v>64</v>
      </c>
      <c r="U8" s="32" t="s">
        <v>334</v>
      </c>
      <c r="V8" s="25">
        <v>64</v>
      </c>
      <c r="W8" s="35" t="s">
        <v>391</v>
      </c>
      <c r="X8" s="27">
        <v>64</v>
      </c>
      <c r="Y8" s="14" t="s">
        <v>67</v>
      </c>
      <c r="Z8" s="14">
        <v>64</v>
      </c>
      <c r="AA8" s="8" t="s">
        <v>63</v>
      </c>
      <c r="AB8" s="12">
        <v>64</v>
      </c>
      <c r="AC8" s="31" t="s">
        <v>328</v>
      </c>
      <c r="AD8" s="25">
        <v>64</v>
      </c>
      <c r="AE8" s="34" t="s">
        <v>323</v>
      </c>
      <c r="AF8" s="39">
        <v>64</v>
      </c>
      <c r="AG8" s="7" t="s">
        <v>57</v>
      </c>
      <c r="AH8" s="41">
        <v>64</v>
      </c>
      <c r="AI8" s="8" t="s">
        <v>54</v>
      </c>
      <c r="AJ8" s="12">
        <v>64</v>
      </c>
      <c r="AK8" s="24" t="s">
        <v>274</v>
      </c>
      <c r="AL8" s="25">
        <v>64</v>
      </c>
      <c r="AM8" s="28" t="s">
        <v>469</v>
      </c>
      <c r="AN8" s="39">
        <v>64</v>
      </c>
      <c r="AO8" s="7" t="s">
        <v>215</v>
      </c>
      <c r="AP8" s="14">
        <v>64</v>
      </c>
      <c r="AQ8" s="8" t="s">
        <v>209</v>
      </c>
      <c r="AR8" s="12">
        <v>64</v>
      </c>
      <c r="AS8" s="32" t="s">
        <v>205</v>
      </c>
      <c r="AT8" s="25">
        <v>64</v>
      </c>
      <c r="AU8" s="35" t="s">
        <v>281</v>
      </c>
      <c r="AV8" s="39">
        <v>64</v>
      </c>
      <c r="AW8" s="7" t="s">
        <v>608</v>
      </c>
      <c r="AX8" s="49">
        <v>64</v>
      </c>
      <c r="AY8" s="8" t="s">
        <v>618</v>
      </c>
      <c r="AZ8" s="51">
        <v>64</v>
      </c>
      <c r="BA8" s="24" t="s">
        <v>522</v>
      </c>
      <c r="BB8" s="25">
        <v>64</v>
      </c>
      <c r="BC8" s="28" t="s">
        <v>625</v>
      </c>
      <c r="BD8" s="27">
        <v>64</v>
      </c>
    </row>
    <row r="9" spans="1:56" ht="17" x14ac:dyDescent="0.2">
      <c r="A9" s="14" t="s">
        <v>108</v>
      </c>
      <c r="B9" s="14">
        <v>63</v>
      </c>
      <c r="C9" s="12" t="s">
        <v>44</v>
      </c>
      <c r="D9" s="12">
        <v>63</v>
      </c>
      <c r="E9" s="24"/>
      <c r="F9" s="25">
        <v>63</v>
      </c>
      <c r="G9" s="27"/>
      <c r="H9" s="27">
        <v>63</v>
      </c>
      <c r="I9" s="7" t="s">
        <v>133</v>
      </c>
      <c r="J9" s="14">
        <v>63</v>
      </c>
      <c r="K9" s="8" t="s">
        <v>186</v>
      </c>
      <c r="L9" s="12">
        <v>63</v>
      </c>
      <c r="M9" s="31" t="s">
        <v>206</v>
      </c>
      <c r="N9" s="25">
        <v>63</v>
      </c>
      <c r="O9" s="34" t="s">
        <v>274</v>
      </c>
      <c r="P9" s="27">
        <v>63</v>
      </c>
      <c r="Q9" s="14" t="s">
        <v>143</v>
      </c>
      <c r="R9" s="14">
        <v>63</v>
      </c>
      <c r="S9" s="12" t="s">
        <v>140</v>
      </c>
      <c r="T9" s="12">
        <v>63</v>
      </c>
      <c r="U9" s="32" t="s">
        <v>335</v>
      </c>
      <c r="V9" s="25">
        <v>63</v>
      </c>
      <c r="W9" s="35" t="s">
        <v>192</v>
      </c>
      <c r="X9" s="27">
        <v>63</v>
      </c>
      <c r="Y9" s="14" t="s">
        <v>130</v>
      </c>
      <c r="Z9" s="14">
        <v>63</v>
      </c>
      <c r="AA9" s="8" t="s">
        <v>451</v>
      </c>
      <c r="AB9" s="12">
        <v>63</v>
      </c>
      <c r="AC9" s="31" t="s">
        <v>62</v>
      </c>
      <c r="AD9" s="25">
        <v>63</v>
      </c>
      <c r="AE9" s="34" t="s">
        <v>51</v>
      </c>
      <c r="AF9" s="39">
        <v>63</v>
      </c>
      <c r="AG9" s="7" t="s">
        <v>120</v>
      </c>
      <c r="AH9" s="41">
        <v>63</v>
      </c>
      <c r="AI9" s="8" t="s">
        <v>464</v>
      </c>
      <c r="AJ9" s="12">
        <v>63</v>
      </c>
      <c r="AK9" s="24" t="s">
        <v>500</v>
      </c>
      <c r="AL9" s="25">
        <v>63</v>
      </c>
      <c r="AM9" s="28" t="s">
        <v>470</v>
      </c>
      <c r="AN9" s="39">
        <v>63</v>
      </c>
      <c r="AO9" s="7" t="s">
        <v>526</v>
      </c>
      <c r="AP9" s="14">
        <v>63</v>
      </c>
      <c r="AQ9" s="8" t="s">
        <v>396</v>
      </c>
      <c r="AR9" s="12">
        <v>63</v>
      </c>
      <c r="AS9" s="32" t="s">
        <v>206</v>
      </c>
      <c r="AT9" s="25">
        <v>63</v>
      </c>
      <c r="AU9" s="35" t="s">
        <v>282</v>
      </c>
      <c r="AV9" s="39">
        <v>63</v>
      </c>
      <c r="AW9" s="7" t="s">
        <v>609</v>
      </c>
      <c r="AX9" s="49">
        <v>63</v>
      </c>
      <c r="AY9" s="8" t="s">
        <v>619</v>
      </c>
      <c r="AZ9" s="51">
        <v>63</v>
      </c>
      <c r="BA9" s="24" t="s">
        <v>262</v>
      </c>
      <c r="BB9" s="25">
        <v>63</v>
      </c>
      <c r="BC9" s="28" t="s">
        <v>301</v>
      </c>
      <c r="BD9" s="27">
        <v>63</v>
      </c>
    </row>
    <row r="10" spans="1:56" ht="17" x14ac:dyDescent="0.2">
      <c r="A10" s="14" t="s">
        <v>46</v>
      </c>
      <c r="B10" s="14">
        <v>62</v>
      </c>
      <c r="C10" s="12" t="s">
        <v>107</v>
      </c>
      <c r="D10" s="12">
        <v>62</v>
      </c>
      <c r="E10" s="24"/>
      <c r="F10" s="25">
        <v>62</v>
      </c>
      <c r="G10" s="27"/>
      <c r="H10" s="27">
        <v>62</v>
      </c>
      <c r="I10" s="7" t="s">
        <v>189</v>
      </c>
      <c r="J10" s="14">
        <v>62</v>
      </c>
      <c r="K10" s="8" t="s">
        <v>132</v>
      </c>
      <c r="L10" s="12">
        <v>62</v>
      </c>
      <c r="M10" s="31" t="s">
        <v>207</v>
      </c>
      <c r="N10" s="25">
        <v>62</v>
      </c>
      <c r="O10" s="34" t="s">
        <v>178</v>
      </c>
      <c r="P10" s="27">
        <v>62</v>
      </c>
      <c r="Q10" s="14" t="s">
        <v>145</v>
      </c>
      <c r="R10" s="14">
        <v>62</v>
      </c>
      <c r="S10" s="12" t="s">
        <v>141</v>
      </c>
      <c r="T10" s="12">
        <v>62</v>
      </c>
      <c r="U10" s="32" t="s">
        <v>336</v>
      </c>
      <c r="V10" s="25">
        <v>62</v>
      </c>
      <c r="W10" s="35" t="s">
        <v>392</v>
      </c>
      <c r="X10" s="27">
        <v>62</v>
      </c>
      <c r="Y10" s="14" t="s">
        <v>197</v>
      </c>
      <c r="Z10" s="14">
        <v>62</v>
      </c>
      <c r="AA10" s="8" t="s">
        <v>126</v>
      </c>
      <c r="AB10" s="12">
        <v>62</v>
      </c>
      <c r="AC10" s="31" t="s">
        <v>329</v>
      </c>
      <c r="AD10" s="25">
        <v>62</v>
      </c>
      <c r="AE10" s="34" t="s">
        <v>114</v>
      </c>
      <c r="AF10" s="39">
        <v>62</v>
      </c>
      <c r="AG10" s="7" t="s">
        <v>326</v>
      </c>
      <c r="AH10" s="41">
        <v>62</v>
      </c>
      <c r="AI10" s="8" t="s">
        <v>117</v>
      </c>
      <c r="AJ10" s="12">
        <v>62</v>
      </c>
      <c r="AK10" s="24" t="s">
        <v>276</v>
      </c>
      <c r="AL10" s="25">
        <v>62</v>
      </c>
      <c r="AM10" s="28" t="s">
        <v>471</v>
      </c>
      <c r="AN10" s="39">
        <v>62</v>
      </c>
      <c r="AO10" s="7" t="s">
        <v>216</v>
      </c>
      <c r="AP10" s="14">
        <v>62</v>
      </c>
      <c r="AQ10" s="8" t="s">
        <v>210</v>
      </c>
      <c r="AR10" s="12">
        <v>62</v>
      </c>
      <c r="AS10" s="32" t="s">
        <v>207</v>
      </c>
      <c r="AT10" s="25">
        <v>62</v>
      </c>
      <c r="AU10" s="35" t="s">
        <v>179</v>
      </c>
      <c r="AV10" s="39">
        <v>62</v>
      </c>
      <c r="AW10" s="7" t="s">
        <v>610</v>
      </c>
      <c r="AX10" s="49">
        <v>62</v>
      </c>
      <c r="AY10" s="8" t="s">
        <v>620</v>
      </c>
      <c r="AZ10" s="51">
        <v>62</v>
      </c>
      <c r="BA10" s="24" t="s">
        <v>612</v>
      </c>
      <c r="BB10" s="25">
        <v>62</v>
      </c>
      <c r="BC10" s="28" t="s">
        <v>626</v>
      </c>
      <c r="BD10" s="27">
        <v>62</v>
      </c>
    </row>
    <row r="11" spans="1:56" ht="17" x14ac:dyDescent="0.2">
      <c r="A11" s="14" t="s">
        <v>109</v>
      </c>
      <c r="B11" s="14">
        <v>61</v>
      </c>
      <c r="C11" s="12" t="s">
        <v>45</v>
      </c>
      <c r="D11" s="12">
        <v>61</v>
      </c>
      <c r="E11" s="24"/>
      <c r="F11" s="25">
        <v>61</v>
      </c>
      <c r="G11" s="27"/>
      <c r="H11" s="27">
        <v>61</v>
      </c>
      <c r="I11" s="7" t="s">
        <v>190</v>
      </c>
      <c r="J11" s="14">
        <v>61</v>
      </c>
      <c r="K11" s="8" t="s">
        <v>187</v>
      </c>
      <c r="L11" s="12">
        <v>61</v>
      </c>
      <c r="M11" s="31" t="s">
        <v>208</v>
      </c>
      <c r="N11" s="25">
        <v>61</v>
      </c>
      <c r="O11" s="34" t="s">
        <v>275</v>
      </c>
      <c r="P11" s="27">
        <v>61</v>
      </c>
      <c r="Q11" s="14" t="s">
        <v>78</v>
      </c>
      <c r="R11" s="14">
        <v>61</v>
      </c>
      <c r="S11" s="12" t="s">
        <v>142</v>
      </c>
      <c r="T11" s="12">
        <v>61</v>
      </c>
      <c r="U11" s="32" t="s">
        <v>337</v>
      </c>
      <c r="V11" s="25">
        <v>61</v>
      </c>
      <c r="W11" s="35" t="s">
        <v>393</v>
      </c>
      <c r="X11" s="27">
        <v>61</v>
      </c>
      <c r="Y11" s="14" t="s">
        <v>198</v>
      </c>
      <c r="Z11" s="14">
        <v>61</v>
      </c>
      <c r="AA11" s="8" t="s">
        <v>452</v>
      </c>
      <c r="AB11" s="12">
        <v>61</v>
      </c>
      <c r="AC11" s="32" t="s">
        <v>63</v>
      </c>
      <c r="AD11" s="25">
        <v>61</v>
      </c>
      <c r="AE11" s="34" t="s">
        <v>52</v>
      </c>
      <c r="AF11" s="39">
        <v>61</v>
      </c>
      <c r="AG11" s="7" t="s">
        <v>58</v>
      </c>
      <c r="AH11" s="41">
        <v>61</v>
      </c>
      <c r="AI11" s="8" t="s">
        <v>465</v>
      </c>
      <c r="AJ11" s="12">
        <v>61</v>
      </c>
      <c r="AK11" s="24" t="s">
        <v>501</v>
      </c>
      <c r="AL11" s="25">
        <v>61</v>
      </c>
      <c r="AM11" s="28" t="s">
        <v>472</v>
      </c>
      <c r="AN11" s="39">
        <v>61</v>
      </c>
      <c r="AO11" s="7" t="s">
        <v>295</v>
      </c>
      <c r="AP11" s="14">
        <v>61</v>
      </c>
      <c r="AQ11" s="8" t="s">
        <v>527</v>
      </c>
      <c r="AR11" s="12">
        <v>61</v>
      </c>
      <c r="AS11" s="32" t="s">
        <v>293</v>
      </c>
      <c r="AT11" s="25">
        <v>61</v>
      </c>
      <c r="AU11" s="35" t="s">
        <v>529</v>
      </c>
      <c r="AV11" s="39">
        <v>61</v>
      </c>
      <c r="AW11" s="7" t="s">
        <v>611</v>
      </c>
      <c r="AX11" s="49">
        <v>61</v>
      </c>
      <c r="AY11" s="8" t="s">
        <v>621</v>
      </c>
      <c r="AZ11" s="51">
        <v>61</v>
      </c>
      <c r="BA11" s="24" t="s">
        <v>304</v>
      </c>
      <c r="BB11" s="25">
        <v>61</v>
      </c>
      <c r="BC11" s="28" t="s">
        <v>375</v>
      </c>
      <c r="BD11" s="27">
        <v>61</v>
      </c>
    </row>
    <row r="12" spans="1:56" ht="17" x14ac:dyDescent="0.2">
      <c r="A12" s="14" t="s">
        <v>47</v>
      </c>
      <c r="B12" s="14">
        <v>60</v>
      </c>
      <c r="C12" s="12" t="s">
        <v>108</v>
      </c>
      <c r="D12" s="12">
        <v>60</v>
      </c>
      <c r="E12" s="24" t="s">
        <v>330</v>
      </c>
      <c r="F12" s="25">
        <v>60</v>
      </c>
      <c r="G12" s="28" t="s">
        <v>308</v>
      </c>
      <c r="H12" s="27">
        <v>60</v>
      </c>
      <c r="I12" s="14" t="s">
        <v>71</v>
      </c>
      <c r="J12" s="14">
        <v>60</v>
      </c>
      <c r="K12" s="8" t="s">
        <v>70</v>
      </c>
      <c r="L12" s="12">
        <v>60</v>
      </c>
      <c r="M12" s="31" t="s">
        <v>209</v>
      </c>
      <c r="N12" s="25">
        <v>60</v>
      </c>
      <c r="O12" s="34" t="s">
        <v>276</v>
      </c>
      <c r="P12" s="27">
        <v>60</v>
      </c>
      <c r="Q12" s="14" t="s">
        <v>418</v>
      </c>
      <c r="R12" s="14">
        <v>60</v>
      </c>
      <c r="S12" s="12" t="s">
        <v>77</v>
      </c>
      <c r="T12" s="12">
        <v>60</v>
      </c>
      <c r="U12" s="32" t="s">
        <v>338</v>
      </c>
      <c r="V12" s="25">
        <v>60</v>
      </c>
      <c r="W12" s="35" t="s">
        <v>205</v>
      </c>
      <c r="X12" s="27">
        <v>60</v>
      </c>
      <c r="Y12" s="14" t="s">
        <v>68</v>
      </c>
      <c r="Z12" s="14">
        <v>60</v>
      </c>
      <c r="AA12" s="12" t="s">
        <v>64</v>
      </c>
      <c r="AB12" s="12">
        <v>60</v>
      </c>
      <c r="AC12" s="31" t="s">
        <v>126</v>
      </c>
      <c r="AD12" s="25">
        <v>60</v>
      </c>
      <c r="AE12" s="34" t="s">
        <v>324</v>
      </c>
      <c r="AF12" s="39">
        <v>60</v>
      </c>
      <c r="AG12" s="43" t="s">
        <v>121</v>
      </c>
      <c r="AH12" s="41">
        <v>60</v>
      </c>
      <c r="AI12" s="8" t="s">
        <v>55</v>
      </c>
      <c r="AJ12" s="12">
        <v>60</v>
      </c>
      <c r="AK12" s="24" t="s">
        <v>98</v>
      </c>
      <c r="AL12" s="25">
        <v>60</v>
      </c>
      <c r="AM12" s="28" t="s">
        <v>94</v>
      </c>
      <c r="AN12" s="39">
        <v>60</v>
      </c>
      <c r="AO12" s="43" t="s">
        <v>515</v>
      </c>
      <c r="AP12" s="14">
        <v>60</v>
      </c>
      <c r="AQ12" s="44" t="s">
        <v>193</v>
      </c>
      <c r="AR12" s="12">
        <v>60</v>
      </c>
      <c r="AS12" s="32" t="s">
        <v>210</v>
      </c>
      <c r="AT12" s="25">
        <v>60</v>
      </c>
      <c r="AU12" s="35" t="s">
        <v>285</v>
      </c>
      <c r="AV12" s="39">
        <v>60</v>
      </c>
      <c r="AW12" s="43" t="s">
        <v>264</v>
      </c>
      <c r="AX12" s="49">
        <v>60</v>
      </c>
      <c r="AY12" s="44" t="s">
        <v>263</v>
      </c>
      <c r="AZ12" s="51">
        <v>60</v>
      </c>
      <c r="BA12" s="24" t="s">
        <v>378</v>
      </c>
      <c r="BB12" s="25">
        <v>60</v>
      </c>
      <c r="BC12" s="28" t="s">
        <v>627</v>
      </c>
      <c r="BD12" s="27">
        <v>60</v>
      </c>
    </row>
    <row r="13" spans="1:56" ht="17" x14ac:dyDescent="0.2">
      <c r="A13" s="14" t="s">
        <v>110</v>
      </c>
      <c r="B13" s="14">
        <v>59</v>
      </c>
      <c r="C13" s="12" t="s">
        <v>46</v>
      </c>
      <c r="D13" s="12">
        <v>59</v>
      </c>
      <c r="E13" s="24" t="s">
        <v>318</v>
      </c>
      <c r="F13" s="25">
        <v>59</v>
      </c>
      <c r="G13" s="28" t="s">
        <v>309</v>
      </c>
      <c r="H13" s="27">
        <v>59</v>
      </c>
      <c r="I13" s="14" t="s">
        <v>150</v>
      </c>
      <c r="J13" s="14">
        <v>59</v>
      </c>
      <c r="K13" s="8" t="s">
        <v>188</v>
      </c>
      <c r="L13" s="12">
        <v>59</v>
      </c>
      <c r="M13" s="31" t="s">
        <v>210</v>
      </c>
      <c r="N13" s="25">
        <v>59</v>
      </c>
      <c r="O13" s="35" t="s">
        <v>277</v>
      </c>
      <c r="P13" s="27">
        <v>59</v>
      </c>
      <c r="Q13" s="14" t="s">
        <v>419</v>
      </c>
      <c r="R13" s="14">
        <v>59</v>
      </c>
      <c r="S13" s="12" t="s">
        <v>144</v>
      </c>
      <c r="T13" s="12">
        <v>59</v>
      </c>
      <c r="U13" s="32" t="s">
        <v>339</v>
      </c>
      <c r="V13" s="25">
        <v>59</v>
      </c>
      <c r="W13" s="35" t="s">
        <v>394</v>
      </c>
      <c r="X13" s="27">
        <v>59</v>
      </c>
      <c r="Y13" s="14" t="s">
        <v>200</v>
      </c>
      <c r="Z13" s="14">
        <v>59</v>
      </c>
      <c r="AA13" s="12" t="s">
        <v>447</v>
      </c>
      <c r="AB13" s="12">
        <v>59</v>
      </c>
      <c r="AC13" s="32" t="s">
        <v>64</v>
      </c>
      <c r="AD13" s="25">
        <v>59</v>
      </c>
      <c r="AE13" s="35" t="s">
        <v>53</v>
      </c>
      <c r="AF13" s="39">
        <v>59</v>
      </c>
      <c r="AG13" s="43" t="s">
        <v>59</v>
      </c>
      <c r="AH13" s="41">
        <v>59</v>
      </c>
      <c r="AI13" s="8" t="s">
        <v>118</v>
      </c>
      <c r="AJ13" s="12">
        <v>59</v>
      </c>
      <c r="AK13" s="24" t="s">
        <v>279</v>
      </c>
      <c r="AL13" s="25">
        <v>59</v>
      </c>
      <c r="AM13" s="28" t="s">
        <v>473</v>
      </c>
      <c r="AN13" s="39">
        <v>59</v>
      </c>
      <c r="AO13" s="43" t="s">
        <v>516</v>
      </c>
      <c r="AP13" s="14">
        <v>59</v>
      </c>
      <c r="AQ13" s="44" t="s">
        <v>211</v>
      </c>
      <c r="AR13" s="12">
        <v>59</v>
      </c>
      <c r="AS13" s="31" t="s">
        <v>193</v>
      </c>
      <c r="AT13" s="25">
        <v>59</v>
      </c>
      <c r="AU13" s="34" t="s">
        <v>530</v>
      </c>
      <c r="AV13" s="39">
        <v>59</v>
      </c>
      <c r="AW13" s="43" t="s">
        <v>536</v>
      </c>
      <c r="AX13" s="49">
        <v>59</v>
      </c>
      <c r="AY13" s="44" t="s">
        <v>585</v>
      </c>
      <c r="AZ13" s="51">
        <v>59</v>
      </c>
      <c r="BA13" s="24" t="s">
        <v>624</v>
      </c>
      <c r="BB13" s="25">
        <v>59</v>
      </c>
      <c r="BC13" s="28" t="s">
        <v>259</v>
      </c>
      <c r="BD13" s="27">
        <v>59</v>
      </c>
    </row>
    <row r="14" spans="1:56" ht="17" x14ac:dyDescent="0.2">
      <c r="A14" s="14" t="s">
        <v>48</v>
      </c>
      <c r="B14" s="14">
        <v>58</v>
      </c>
      <c r="C14" s="12" t="s">
        <v>109</v>
      </c>
      <c r="D14" s="12">
        <v>58</v>
      </c>
      <c r="E14" s="24" t="s">
        <v>101</v>
      </c>
      <c r="F14" s="25">
        <v>58</v>
      </c>
      <c r="G14" s="28" t="s">
        <v>310</v>
      </c>
      <c r="H14" s="27">
        <v>58</v>
      </c>
      <c r="I14" s="14" t="s">
        <v>151</v>
      </c>
      <c r="J14" s="14">
        <v>58</v>
      </c>
      <c r="K14" s="8" t="s">
        <v>133</v>
      </c>
      <c r="L14" s="12">
        <v>58</v>
      </c>
      <c r="M14" s="31" t="s">
        <v>193</v>
      </c>
      <c r="N14" s="25">
        <v>58</v>
      </c>
      <c r="O14" s="35" t="s">
        <v>278</v>
      </c>
      <c r="P14" s="27">
        <v>58</v>
      </c>
      <c r="Q14" s="14" t="s">
        <v>79</v>
      </c>
      <c r="R14" s="14">
        <v>58</v>
      </c>
      <c r="S14" s="12" t="s">
        <v>438</v>
      </c>
      <c r="T14" s="12">
        <v>58</v>
      </c>
      <c r="U14" s="32" t="s">
        <v>340</v>
      </c>
      <c r="V14" s="25">
        <v>58</v>
      </c>
      <c r="W14" s="35" t="s">
        <v>395</v>
      </c>
      <c r="X14" s="27">
        <v>58</v>
      </c>
      <c r="Y14" s="17" t="s">
        <v>69</v>
      </c>
      <c r="Z14" s="14">
        <v>58</v>
      </c>
      <c r="AA14" s="12" t="s">
        <v>65</v>
      </c>
      <c r="AB14" s="12">
        <v>58</v>
      </c>
      <c r="AC14" s="31" t="s">
        <v>447</v>
      </c>
      <c r="AD14" s="25">
        <v>58</v>
      </c>
      <c r="AE14" s="35" t="s">
        <v>325</v>
      </c>
      <c r="AF14" s="39">
        <v>58</v>
      </c>
      <c r="AG14" s="43" t="s">
        <v>327</v>
      </c>
      <c r="AH14" s="41">
        <v>58</v>
      </c>
      <c r="AI14" s="8" t="s">
        <v>458</v>
      </c>
      <c r="AJ14" s="12">
        <v>58</v>
      </c>
      <c r="AK14" s="24" t="s">
        <v>280</v>
      </c>
      <c r="AL14" s="25">
        <v>58</v>
      </c>
      <c r="AM14" s="28" t="s">
        <v>474</v>
      </c>
      <c r="AN14" s="39">
        <v>58</v>
      </c>
      <c r="AO14" s="46" t="s">
        <v>517</v>
      </c>
      <c r="AP14" s="14">
        <v>58</v>
      </c>
      <c r="AQ14" s="44" t="s">
        <v>212</v>
      </c>
      <c r="AR14" s="12">
        <v>58</v>
      </c>
      <c r="AS14" s="32" t="s">
        <v>211</v>
      </c>
      <c r="AT14" s="25">
        <v>58</v>
      </c>
      <c r="AU14" s="35" t="s">
        <v>287</v>
      </c>
      <c r="AV14" s="39">
        <v>58</v>
      </c>
      <c r="AW14" s="43" t="s">
        <v>537</v>
      </c>
      <c r="AX14" s="49">
        <v>58</v>
      </c>
      <c r="AY14" s="44" t="s">
        <v>523</v>
      </c>
      <c r="AZ14" s="51">
        <v>58</v>
      </c>
      <c r="BA14" s="24" t="s">
        <v>263</v>
      </c>
      <c r="BB14" s="25">
        <v>58</v>
      </c>
      <c r="BC14" s="28" t="s">
        <v>628</v>
      </c>
      <c r="BD14" s="27">
        <v>58</v>
      </c>
    </row>
    <row r="15" spans="1:56" ht="17" x14ac:dyDescent="0.2">
      <c r="A15" s="14" t="s">
        <v>111</v>
      </c>
      <c r="B15" s="14">
        <v>57</v>
      </c>
      <c r="C15" s="12" t="s">
        <v>47</v>
      </c>
      <c r="D15" s="12">
        <v>57</v>
      </c>
      <c r="E15" s="24" t="s">
        <v>103</v>
      </c>
      <c r="F15" s="25">
        <v>57</v>
      </c>
      <c r="G15" s="28" t="s">
        <v>311</v>
      </c>
      <c r="H15" s="27">
        <v>57</v>
      </c>
      <c r="I15" s="14" t="s">
        <v>152</v>
      </c>
      <c r="J15" s="14">
        <v>57</v>
      </c>
      <c r="K15" s="8" t="s">
        <v>189</v>
      </c>
      <c r="L15" s="12">
        <v>57</v>
      </c>
      <c r="M15" s="31" t="s">
        <v>211</v>
      </c>
      <c r="N15" s="25">
        <v>57</v>
      </c>
      <c r="O15" s="34" t="s">
        <v>98</v>
      </c>
      <c r="P15" s="27">
        <v>57</v>
      </c>
      <c r="Q15" s="14" t="s">
        <v>420</v>
      </c>
      <c r="R15" s="14">
        <v>57</v>
      </c>
      <c r="S15" s="12" t="s">
        <v>143</v>
      </c>
      <c r="T15" s="12">
        <v>57</v>
      </c>
      <c r="U15" s="32" t="s">
        <v>341</v>
      </c>
      <c r="V15" s="25">
        <v>57</v>
      </c>
      <c r="W15" s="35" t="s">
        <v>208</v>
      </c>
      <c r="X15" s="27">
        <v>57</v>
      </c>
      <c r="Y15" s="14" t="s">
        <v>132</v>
      </c>
      <c r="Z15" s="14">
        <v>57</v>
      </c>
      <c r="AA15" s="12" t="s">
        <v>448</v>
      </c>
      <c r="AB15" s="12">
        <v>57</v>
      </c>
      <c r="AC15" s="32" t="s">
        <v>65</v>
      </c>
      <c r="AD15" s="25">
        <v>57</v>
      </c>
      <c r="AE15" s="34" t="s">
        <v>54</v>
      </c>
      <c r="AF15" s="39">
        <v>57</v>
      </c>
      <c r="AG15" s="14" t="s">
        <v>123</v>
      </c>
      <c r="AH15" s="41">
        <v>57</v>
      </c>
      <c r="AI15" s="8" t="s">
        <v>56</v>
      </c>
      <c r="AJ15" s="12">
        <v>57</v>
      </c>
      <c r="AK15" s="24" t="s">
        <v>281</v>
      </c>
      <c r="AL15" s="25">
        <v>57</v>
      </c>
      <c r="AM15" s="28" t="s">
        <v>475</v>
      </c>
      <c r="AN15" s="39">
        <v>57</v>
      </c>
      <c r="AO15" s="43" t="s">
        <v>219</v>
      </c>
      <c r="AP15" s="14">
        <v>57</v>
      </c>
      <c r="AQ15" s="44" t="s">
        <v>213</v>
      </c>
      <c r="AR15" s="12">
        <v>57</v>
      </c>
      <c r="AS15" s="32" t="s">
        <v>212</v>
      </c>
      <c r="AT15" s="25">
        <v>57</v>
      </c>
      <c r="AU15" s="35" t="s">
        <v>201</v>
      </c>
      <c r="AV15" s="39">
        <v>57</v>
      </c>
      <c r="AW15" s="43" t="s">
        <v>538</v>
      </c>
      <c r="AX15" s="49">
        <v>57</v>
      </c>
      <c r="AY15" s="44" t="s">
        <v>586</v>
      </c>
      <c r="AZ15" s="51">
        <v>57</v>
      </c>
      <c r="BA15" s="24" t="s">
        <v>585</v>
      </c>
      <c r="BB15" s="25">
        <v>57</v>
      </c>
      <c r="BC15" s="28" t="s">
        <v>376</v>
      </c>
      <c r="BD15" s="27">
        <v>57</v>
      </c>
    </row>
    <row r="16" spans="1:56" ht="17" x14ac:dyDescent="0.2">
      <c r="A16" s="14" t="s">
        <v>49</v>
      </c>
      <c r="B16" s="14">
        <v>56</v>
      </c>
      <c r="C16" s="12" t="s">
        <v>110</v>
      </c>
      <c r="D16" s="12">
        <v>56</v>
      </c>
      <c r="E16" s="24" t="s">
        <v>319</v>
      </c>
      <c r="F16" s="25">
        <v>56</v>
      </c>
      <c r="G16" s="28" t="s">
        <v>312</v>
      </c>
      <c r="H16" s="27">
        <v>56</v>
      </c>
      <c r="I16" s="14" t="s">
        <v>153</v>
      </c>
      <c r="J16" s="14">
        <v>56</v>
      </c>
      <c r="K16" s="8" t="s">
        <v>190</v>
      </c>
      <c r="L16" s="12">
        <v>56</v>
      </c>
      <c r="M16" s="31" t="s">
        <v>212</v>
      </c>
      <c r="N16" s="25">
        <v>56</v>
      </c>
      <c r="O16" s="35" t="s">
        <v>279</v>
      </c>
      <c r="P16" s="27">
        <v>56</v>
      </c>
      <c r="Q16" s="14" t="s">
        <v>421</v>
      </c>
      <c r="R16" s="14">
        <v>56</v>
      </c>
      <c r="S16" s="12" t="s">
        <v>145</v>
      </c>
      <c r="T16" s="12">
        <v>56</v>
      </c>
      <c r="U16" s="32" t="s">
        <v>342</v>
      </c>
      <c r="V16" s="25">
        <v>56</v>
      </c>
      <c r="W16" s="35" t="s">
        <v>396</v>
      </c>
      <c r="X16" s="27">
        <v>56</v>
      </c>
      <c r="Y16" s="14" t="s">
        <v>188</v>
      </c>
      <c r="Z16" s="14">
        <v>56</v>
      </c>
      <c r="AA16" s="12" t="s">
        <v>66</v>
      </c>
      <c r="AB16" s="12">
        <v>56</v>
      </c>
      <c r="AC16" s="32" t="s">
        <v>448</v>
      </c>
      <c r="AD16" s="25">
        <v>56</v>
      </c>
      <c r="AE16" s="35" t="s">
        <v>117</v>
      </c>
      <c r="AF16" s="39">
        <v>56</v>
      </c>
      <c r="AG16" s="14" t="s">
        <v>61</v>
      </c>
      <c r="AH16" s="41">
        <v>56</v>
      </c>
      <c r="AI16" s="8" t="s">
        <v>119</v>
      </c>
      <c r="AJ16" s="12">
        <v>56</v>
      </c>
      <c r="AK16" s="24" t="s">
        <v>282</v>
      </c>
      <c r="AL16" s="25">
        <v>56</v>
      </c>
      <c r="AM16" s="28" t="s">
        <v>476</v>
      </c>
      <c r="AN16" s="39">
        <v>56</v>
      </c>
      <c r="AO16" s="43" t="s">
        <v>518</v>
      </c>
      <c r="AP16" s="14">
        <v>56</v>
      </c>
      <c r="AQ16" s="44" t="s">
        <v>214</v>
      </c>
      <c r="AR16" s="12">
        <v>56</v>
      </c>
      <c r="AS16" s="32" t="s">
        <v>213</v>
      </c>
      <c r="AT16" s="25">
        <v>56</v>
      </c>
      <c r="AU16" s="35" t="s">
        <v>288</v>
      </c>
      <c r="AV16" s="39">
        <v>56</v>
      </c>
      <c r="AW16" s="43" t="s">
        <v>380</v>
      </c>
      <c r="AX16" s="49">
        <v>56</v>
      </c>
      <c r="AY16" s="44" t="s">
        <v>379</v>
      </c>
      <c r="AZ16" s="51">
        <v>56</v>
      </c>
      <c r="BA16" s="24" t="s">
        <v>523</v>
      </c>
      <c r="BB16" s="25">
        <v>56</v>
      </c>
      <c r="BC16" s="28" t="s">
        <v>302</v>
      </c>
      <c r="BD16" s="27">
        <v>56</v>
      </c>
    </row>
    <row r="17" spans="1:56" ht="17" x14ac:dyDescent="0.2">
      <c r="A17" s="14" t="s">
        <v>112</v>
      </c>
      <c r="B17" s="14">
        <v>55</v>
      </c>
      <c r="C17" s="12" t="s">
        <v>48</v>
      </c>
      <c r="D17" s="12">
        <v>55</v>
      </c>
      <c r="E17" s="24" t="s">
        <v>105</v>
      </c>
      <c r="F17" s="25">
        <v>55</v>
      </c>
      <c r="G17" s="28" t="s">
        <v>313</v>
      </c>
      <c r="H17" s="27">
        <v>55</v>
      </c>
      <c r="I17" s="14" t="s">
        <v>73</v>
      </c>
      <c r="J17" s="14">
        <v>55</v>
      </c>
      <c r="K17" s="12" t="s">
        <v>71</v>
      </c>
      <c r="L17" s="12">
        <v>55</v>
      </c>
      <c r="M17" s="31" t="s">
        <v>213</v>
      </c>
      <c r="N17" s="25">
        <v>55</v>
      </c>
      <c r="O17" s="35" t="s">
        <v>280</v>
      </c>
      <c r="P17" s="27">
        <v>55</v>
      </c>
      <c r="Q17" s="14" t="s">
        <v>159</v>
      </c>
      <c r="R17" s="14">
        <v>55</v>
      </c>
      <c r="S17" s="12" t="s">
        <v>78</v>
      </c>
      <c r="T17" s="12">
        <v>55</v>
      </c>
      <c r="U17" s="32" t="s">
        <v>343</v>
      </c>
      <c r="V17" s="25">
        <v>55</v>
      </c>
      <c r="W17" s="35" t="s">
        <v>193</v>
      </c>
      <c r="X17" s="27">
        <v>55</v>
      </c>
      <c r="Y17" s="14" t="s">
        <v>190</v>
      </c>
      <c r="Z17" s="14">
        <v>55</v>
      </c>
      <c r="AA17" s="12" t="s">
        <v>129</v>
      </c>
      <c r="AB17" s="12">
        <v>55</v>
      </c>
      <c r="AC17" s="32" t="s">
        <v>66</v>
      </c>
      <c r="AD17" s="25">
        <v>55</v>
      </c>
      <c r="AE17" s="35" t="s">
        <v>55</v>
      </c>
      <c r="AF17" s="39">
        <v>55</v>
      </c>
      <c r="AG17" s="14" t="s">
        <v>328</v>
      </c>
      <c r="AH17" s="41">
        <v>55</v>
      </c>
      <c r="AI17" s="8" t="s">
        <v>461</v>
      </c>
      <c r="AJ17" s="12">
        <v>55</v>
      </c>
      <c r="AK17" s="24" t="s">
        <v>179</v>
      </c>
      <c r="AL17" s="25">
        <v>55</v>
      </c>
      <c r="AM17" s="28" t="s">
        <v>175</v>
      </c>
      <c r="AN17" s="39">
        <v>55</v>
      </c>
      <c r="AO17" s="43" t="s">
        <v>519</v>
      </c>
      <c r="AP17" s="14">
        <v>55</v>
      </c>
      <c r="AQ17" s="44" t="s">
        <v>183</v>
      </c>
      <c r="AR17" s="12">
        <v>55</v>
      </c>
      <c r="AS17" s="32" t="s">
        <v>214</v>
      </c>
      <c r="AT17" s="25">
        <v>55</v>
      </c>
      <c r="AU17" s="35" t="s">
        <v>289</v>
      </c>
      <c r="AV17" s="39">
        <v>55</v>
      </c>
      <c r="AW17" s="43" t="s">
        <v>539</v>
      </c>
      <c r="AX17" s="49">
        <v>55</v>
      </c>
      <c r="AY17" s="44" t="s">
        <v>587</v>
      </c>
      <c r="AZ17" s="51">
        <v>55</v>
      </c>
      <c r="BA17" s="24" t="s">
        <v>586</v>
      </c>
      <c r="BB17" s="25">
        <v>55</v>
      </c>
      <c r="BC17" s="28" t="s">
        <v>629</v>
      </c>
      <c r="BD17" s="27">
        <v>55</v>
      </c>
    </row>
    <row r="18" spans="1:56" ht="17" x14ac:dyDescent="0.2">
      <c r="A18" s="14" t="s">
        <v>50</v>
      </c>
      <c r="B18" s="14">
        <v>54</v>
      </c>
      <c r="C18" s="12" t="s">
        <v>111</v>
      </c>
      <c r="D18" s="12">
        <v>54</v>
      </c>
      <c r="E18" s="24" t="s">
        <v>331</v>
      </c>
      <c r="F18" s="25">
        <v>54</v>
      </c>
      <c r="G18" s="28" t="s">
        <v>314</v>
      </c>
      <c r="H18" s="27">
        <v>54</v>
      </c>
      <c r="I18" s="14" t="s">
        <v>136</v>
      </c>
      <c r="J18" s="14">
        <v>54</v>
      </c>
      <c r="K18" s="12" t="s">
        <v>150</v>
      </c>
      <c r="L18" s="12">
        <v>54</v>
      </c>
      <c r="M18" s="32" t="s">
        <v>214</v>
      </c>
      <c r="N18" s="25">
        <v>54</v>
      </c>
      <c r="O18" s="34" t="s">
        <v>281</v>
      </c>
      <c r="P18" s="27">
        <v>54</v>
      </c>
      <c r="Q18" s="14" t="s">
        <v>422</v>
      </c>
      <c r="R18" s="14">
        <v>54</v>
      </c>
      <c r="S18" s="12" t="s">
        <v>418</v>
      </c>
      <c r="T18" s="12">
        <v>54</v>
      </c>
      <c r="U18" s="32" t="s">
        <v>344</v>
      </c>
      <c r="V18" s="25">
        <v>54</v>
      </c>
      <c r="W18" s="35" t="s">
        <v>397</v>
      </c>
      <c r="X18" s="27">
        <v>54</v>
      </c>
      <c r="Y18" s="14" t="s">
        <v>150</v>
      </c>
      <c r="Z18" s="14">
        <v>54</v>
      </c>
      <c r="AA18" s="12" t="s">
        <v>67</v>
      </c>
      <c r="AB18" s="12">
        <v>54</v>
      </c>
      <c r="AC18" s="32" t="s">
        <v>129</v>
      </c>
      <c r="AD18" s="25">
        <v>54</v>
      </c>
      <c r="AE18" s="34" t="s">
        <v>458</v>
      </c>
      <c r="AF18" s="39">
        <v>54</v>
      </c>
      <c r="AG18" s="14" t="s">
        <v>62</v>
      </c>
      <c r="AH18" s="41">
        <v>54</v>
      </c>
      <c r="AI18" s="8" t="s">
        <v>57</v>
      </c>
      <c r="AJ18" s="12">
        <v>54</v>
      </c>
      <c r="AK18" s="24" t="s">
        <v>283</v>
      </c>
      <c r="AL18" s="25">
        <v>54</v>
      </c>
      <c r="AM18" s="28" t="s">
        <v>477</v>
      </c>
      <c r="AN18" s="39">
        <v>54</v>
      </c>
      <c r="AO18" s="43" t="s">
        <v>520</v>
      </c>
      <c r="AP18" s="14">
        <v>54</v>
      </c>
      <c r="AQ18" s="44" t="s">
        <v>215</v>
      </c>
      <c r="AR18" s="12">
        <v>54</v>
      </c>
      <c r="AS18" s="32" t="s">
        <v>183</v>
      </c>
      <c r="AT18" s="25">
        <v>54</v>
      </c>
      <c r="AU18" s="35" t="s">
        <v>290</v>
      </c>
      <c r="AV18" s="39">
        <v>54</v>
      </c>
      <c r="AW18" s="43" t="s">
        <v>265</v>
      </c>
      <c r="AX18" s="49">
        <v>54</v>
      </c>
      <c r="AY18" s="44" t="s">
        <v>305</v>
      </c>
      <c r="AZ18" s="51">
        <v>54</v>
      </c>
      <c r="BA18" s="24" t="s">
        <v>379</v>
      </c>
      <c r="BB18" s="25">
        <v>54</v>
      </c>
      <c r="BC18" s="28" t="s">
        <v>260</v>
      </c>
      <c r="BD18" s="27">
        <v>54</v>
      </c>
    </row>
    <row r="19" spans="1:56" ht="17" x14ac:dyDescent="0.2">
      <c r="A19" s="14" t="s">
        <v>113</v>
      </c>
      <c r="B19" s="14">
        <v>53</v>
      </c>
      <c r="C19" s="12" t="s">
        <v>49</v>
      </c>
      <c r="D19" s="12">
        <v>53</v>
      </c>
      <c r="E19" s="24" t="s">
        <v>45</v>
      </c>
      <c r="F19" s="25">
        <v>53</v>
      </c>
      <c r="G19" s="28" t="s">
        <v>315</v>
      </c>
      <c r="H19" s="27">
        <v>53</v>
      </c>
      <c r="I19" s="14" t="s">
        <v>154</v>
      </c>
      <c r="J19" s="14">
        <v>53</v>
      </c>
      <c r="K19" s="12" t="s">
        <v>151</v>
      </c>
      <c r="L19" s="12">
        <v>53</v>
      </c>
      <c r="M19" s="32" t="s">
        <v>183</v>
      </c>
      <c r="N19" s="25">
        <v>53</v>
      </c>
      <c r="O19" s="34" t="s">
        <v>282</v>
      </c>
      <c r="P19" s="27">
        <v>53</v>
      </c>
      <c r="Q19" s="14" t="s">
        <v>423</v>
      </c>
      <c r="R19" s="14">
        <v>53</v>
      </c>
      <c r="S19" s="12" t="s">
        <v>419</v>
      </c>
      <c r="T19" s="12">
        <v>53</v>
      </c>
      <c r="U19" s="32" t="s">
        <v>345</v>
      </c>
      <c r="V19" s="25">
        <v>53</v>
      </c>
      <c r="W19" s="35" t="s">
        <v>213</v>
      </c>
      <c r="X19" s="27">
        <v>53</v>
      </c>
      <c r="Y19" s="14" t="s">
        <v>72</v>
      </c>
      <c r="Z19" s="14">
        <v>53</v>
      </c>
      <c r="AA19" s="12" t="s">
        <v>197</v>
      </c>
      <c r="AB19" s="12">
        <v>53</v>
      </c>
      <c r="AC19" s="32" t="s">
        <v>67</v>
      </c>
      <c r="AD19" s="25">
        <v>53</v>
      </c>
      <c r="AE19" s="34" t="s">
        <v>119</v>
      </c>
      <c r="AF19" s="39">
        <v>53</v>
      </c>
      <c r="AG19" s="14" t="s">
        <v>329</v>
      </c>
      <c r="AH19" s="41">
        <v>53</v>
      </c>
      <c r="AI19" s="8" t="s">
        <v>120</v>
      </c>
      <c r="AJ19" s="12">
        <v>53</v>
      </c>
      <c r="AK19" s="24" t="s">
        <v>284</v>
      </c>
      <c r="AL19" s="25">
        <v>53</v>
      </c>
      <c r="AM19" s="28" t="s">
        <v>478</v>
      </c>
      <c r="AN19" s="39">
        <v>53</v>
      </c>
      <c r="AO19" s="43" t="s">
        <v>521</v>
      </c>
      <c r="AP19" s="14">
        <v>53</v>
      </c>
      <c r="AQ19" s="44" t="s">
        <v>216</v>
      </c>
      <c r="AR19" s="12">
        <v>53</v>
      </c>
      <c r="AS19" s="32" t="s">
        <v>526</v>
      </c>
      <c r="AT19" s="25">
        <v>53</v>
      </c>
      <c r="AU19" s="35" t="s">
        <v>291</v>
      </c>
      <c r="AV19" s="39">
        <v>53</v>
      </c>
      <c r="AW19" s="43" t="s">
        <v>540</v>
      </c>
      <c r="AX19" s="49">
        <v>53</v>
      </c>
      <c r="AY19" s="44" t="s">
        <v>588</v>
      </c>
      <c r="AZ19" s="51">
        <v>53</v>
      </c>
      <c r="BA19" s="24" t="s">
        <v>587</v>
      </c>
      <c r="BB19" s="25">
        <v>53</v>
      </c>
      <c r="BC19" s="28" t="s">
        <v>630</v>
      </c>
      <c r="BD19" s="27">
        <v>53</v>
      </c>
    </row>
    <row r="20" spans="1:56" ht="17" x14ac:dyDescent="0.2">
      <c r="A20" s="14" t="s">
        <v>114</v>
      </c>
      <c r="B20" s="14">
        <v>52</v>
      </c>
      <c r="C20" s="12" t="s">
        <v>112</v>
      </c>
      <c r="D20" s="12">
        <v>52</v>
      </c>
      <c r="E20" s="24" t="s">
        <v>46</v>
      </c>
      <c r="F20" s="25">
        <v>52</v>
      </c>
      <c r="G20" s="28" t="s">
        <v>316</v>
      </c>
      <c r="H20" s="27">
        <v>52</v>
      </c>
      <c r="I20" s="14" t="s">
        <v>155</v>
      </c>
      <c r="J20" s="14">
        <v>52</v>
      </c>
      <c r="K20" s="12" t="s">
        <v>152</v>
      </c>
      <c r="L20" s="12">
        <v>52</v>
      </c>
      <c r="M20" s="31" t="s">
        <v>215</v>
      </c>
      <c r="N20" s="25">
        <v>52</v>
      </c>
      <c r="O20" s="35" t="s">
        <v>179</v>
      </c>
      <c r="P20" s="27">
        <v>52</v>
      </c>
      <c r="Q20" s="14" t="s">
        <v>424</v>
      </c>
      <c r="R20" s="14">
        <v>52</v>
      </c>
      <c r="S20" s="12" t="s">
        <v>79</v>
      </c>
      <c r="T20" s="12">
        <v>52</v>
      </c>
      <c r="U20" s="32" t="s">
        <v>346</v>
      </c>
      <c r="V20" s="25">
        <v>52</v>
      </c>
      <c r="W20" s="35" t="s">
        <v>398</v>
      </c>
      <c r="X20" s="27">
        <v>52</v>
      </c>
      <c r="Y20" s="14" t="s">
        <v>153</v>
      </c>
      <c r="Z20" s="14">
        <v>52</v>
      </c>
      <c r="AA20" s="12" t="s">
        <v>68</v>
      </c>
      <c r="AB20" s="12">
        <v>52</v>
      </c>
      <c r="AC20" s="32" t="s">
        <v>198</v>
      </c>
      <c r="AD20" s="25">
        <v>52</v>
      </c>
      <c r="AE20" s="35" t="s">
        <v>57</v>
      </c>
      <c r="AF20" s="39">
        <v>52</v>
      </c>
      <c r="AG20" s="14" t="s">
        <v>63</v>
      </c>
      <c r="AH20" s="41">
        <v>52</v>
      </c>
      <c r="AI20" s="8" t="s">
        <v>326</v>
      </c>
      <c r="AJ20" s="12">
        <v>52</v>
      </c>
      <c r="AK20" s="24" t="s">
        <v>285</v>
      </c>
      <c r="AL20" s="25">
        <v>52</v>
      </c>
      <c r="AM20" s="28" t="s">
        <v>479</v>
      </c>
      <c r="AN20" s="39">
        <v>52</v>
      </c>
      <c r="AO20" s="43" t="s">
        <v>195</v>
      </c>
      <c r="AP20" s="14">
        <v>52</v>
      </c>
      <c r="AQ20" s="44" t="s">
        <v>515</v>
      </c>
      <c r="AR20" s="12">
        <v>52</v>
      </c>
      <c r="AS20" s="32" t="s">
        <v>515</v>
      </c>
      <c r="AT20" s="25">
        <v>52</v>
      </c>
      <c r="AU20" s="35" t="s">
        <v>191</v>
      </c>
      <c r="AV20" s="39">
        <v>52</v>
      </c>
      <c r="AW20" s="43" t="s">
        <v>381</v>
      </c>
      <c r="AX20" s="49">
        <v>52</v>
      </c>
      <c r="AY20" s="44" t="s">
        <v>264</v>
      </c>
      <c r="AZ20" s="51">
        <v>52</v>
      </c>
      <c r="BA20" s="24" t="s">
        <v>305</v>
      </c>
      <c r="BB20" s="25">
        <v>52</v>
      </c>
      <c r="BC20" s="28" t="s">
        <v>377</v>
      </c>
      <c r="BD20" s="27">
        <v>52</v>
      </c>
    </row>
    <row r="21" spans="1:56" ht="17" x14ac:dyDescent="0.2">
      <c r="A21" s="14" t="s">
        <v>115</v>
      </c>
      <c r="B21" s="14">
        <v>51</v>
      </c>
      <c r="C21" s="12" t="s">
        <v>50</v>
      </c>
      <c r="D21" s="12">
        <v>51</v>
      </c>
      <c r="E21" s="24" t="s">
        <v>47</v>
      </c>
      <c r="F21" s="25">
        <v>51</v>
      </c>
      <c r="G21" s="28" t="s">
        <v>317</v>
      </c>
      <c r="H21" s="27">
        <v>51</v>
      </c>
      <c r="I21" s="14" t="s">
        <v>156</v>
      </c>
      <c r="J21" s="14">
        <v>51</v>
      </c>
      <c r="K21" s="12" t="s">
        <v>153</v>
      </c>
      <c r="L21" s="12">
        <v>51</v>
      </c>
      <c r="M21" s="32" t="s">
        <v>216</v>
      </c>
      <c r="N21" s="25">
        <v>51</v>
      </c>
      <c r="O21" s="34" t="s">
        <v>283</v>
      </c>
      <c r="P21" s="27">
        <v>51</v>
      </c>
      <c r="Q21" s="14" t="s">
        <v>162</v>
      </c>
      <c r="R21" s="14">
        <v>51</v>
      </c>
      <c r="S21" s="12" t="s">
        <v>420</v>
      </c>
      <c r="T21" s="12">
        <v>51</v>
      </c>
      <c r="U21" s="32" t="s">
        <v>347</v>
      </c>
      <c r="V21" s="25">
        <v>51</v>
      </c>
      <c r="W21" s="35" t="s">
        <v>215</v>
      </c>
      <c r="X21" s="27">
        <v>51</v>
      </c>
      <c r="Y21" s="14" t="s">
        <v>444</v>
      </c>
      <c r="Z21" s="14">
        <v>51</v>
      </c>
      <c r="AA21" s="12" t="s">
        <v>200</v>
      </c>
      <c r="AB21" s="12">
        <v>51</v>
      </c>
      <c r="AC21" s="32" t="s">
        <v>200</v>
      </c>
      <c r="AD21" s="25">
        <v>51</v>
      </c>
      <c r="AE21" s="34" t="s">
        <v>326</v>
      </c>
      <c r="AF21" s="39">
        <v>51</v>
      </c>
      <c r="AG21" s="14" t="s">
        <v>126</v>
      </c>
      <c r="AH21" s="41">
        <v>51</v>
      </c>
      <c r="AI21" s="8" t="s">
        <v>58</v>
      </c>
      <c r="AJ21" s="12">
        <v>51</v>
      </c>
      <c r="AK21" s="24" t="s">
        <v>286</v>
      </c>
      <c r="AL21" s="25">
        <v>51</v>
      </c>
      <c r="AM21" s="28" t="s">
        <v>480</v>
      </c>
      <c r="AN21" s="39">
        <v>51</v>
      </c>
      <c r="AO21" s="43" t="s">
        <v>406</v>
      </c>
      <c r="AP21" s="14">
        <v>51</v>
      </c>
      <c r="AQ21" s="44" t="s">
        <v>516</v>
      </c>
      <c r="AR21" s="12">
        <v>51</v>
      </c>
      <c r="AS21" s="32" t="s">
        <v>516</v>
      </c>
      <c r="AT21" s="25">
        <v>51</v>
      </c>
      <c r="AU21" s="35" t="s">
        <v>531</v>
      </c>
      <c r="AV21" s="39">
        <v>51</v>
      </c>
      <c r="AW21" s="43" t="s">
        <v>541</v>
      </c>
      <c r="AX21" s="49">
        <v>51</v>
      </c>
      <c r="AY21" s="44" t="s">
        <v>536</v>
      </c>
      <c r="AZ21" s="51">
        <v>51</v>
      </c>
      <c r="BA21" s="24" t="s">
        <v>588</v>
      </c>
      <c r="BB21" s="25">
        <v>51</v>
      </c>
      <c r="BC21" s="28" t="s">
        <v>631</v>
      </c>
      <c r="BD21" s="27">
        <v>51</v>
      </c>
    </row>
    <row r="22" spans="1:56" ht="17" x14ac:dyDescent="0.2">
      <c r="A22" s="14" t="s">
        <v>53</v>
      </c>
      <c r="B22" s="14">
        <v>50</v>
      </c>
      <c r="C22" s="12" t="s">
        <v>113</v>
      </c>
      <c r="D22" s="12">
        <v>50</v>
      </c>
      <c r="E22" s="24" t="s">
        <v>48</v>
      </c>
      <c r="F22" s="25">
        <v>50</v>
      </c>
      <c r="G22" s="28" t="s">
        <v>318</v>
      </c>
      <c r="H22" s="27">
        <v>50</v>
      </c>
      <c r="I22" s="14" t="s">
        <v>76</v>
      </c>
      <c r="J22" s="14">
        <v>50</v>
      </c>
      <c r="K22" s="12" t="s">
        <v>73</v>
      </c>
      <c r="L22" s="12">
        <v>50</v>
      </c>
      <c r="M22" s="32" t="s">
        <v>217</v>
      </c>
      <c r="N22" s="25">
        <v>50</v>
      </c>
      <c r="O22" s="35" t="s">
        <v>284</v>
      </c>
      <c r="P22" s="27">
        <v>50</v>
      </c>
      <c r="Q22" s="14" t="s">
        <v>82</v>
      </c>
      <c r="R22" s="14">
        <v>50</v>
      </c>
      <c r="S22" s="12" t="s">
        <v>421</v>
      </c>
      <c r="T22" s="12">
        <v>50</v>
      </c>
      <c r="U22" s="32" t="s">
        <v>348</v>
      </c>
      <c r="V22" s="25">
        <v>50</v>
      </c>
      <c r="W22" s="35" t="s">
        <v>295</v>
      </c>
      <c r="X22" s="27">
        <v>50</v>
      </c>
      <c r="Y22" s="14" t="s">
        <v>445</v>
      </c>
      <c r="Z22" s="14">
        <v>50</v>
      </c>
      <c r="AA22" s="18" t="s">
        <v>69</v>
      </c>
      <c r="AB22" s="12">
        <v>50</v>
      </c>
      <c r="AC22" s="32" t="s">
        <v>185</v>
      </c>
      <c r="AD22" s="25">
        <v>50</v>
      </c>
      <c r="AE22" s="35" t="s">
        <v>121</v>
      </c>
      <c r="AF22" s="39">
        <v>50</v>
      </c>
      <c r="AG22" s="14" t="s">
        <v>64</v>
      </c>
      <c r="AH22" s="41">
        <v>50</v>
      </c>
      <c r="AI22" s="44" t="s">
        <v>121</v>
      </c>
      <c r="AJ22" s="12">
        <v>50</v>
      </c>
      <c r="AK22" s="24" t="s">
        <v>99</v>
      </c>
      <c r="AL22" s="25">
        <v>50</v>
      </c>
      <c r="AM22" s="28" t="s">
        <v>95</v>
      </c>
      <c r="AN22" s="39">
        <v>50</v>
      </c>
      <c r="AO22" s="14" t="s">
        <v>227</v>
      </c>
      <c r="AP22" s="14">
        <v>50</v>
      </c>
      <c r="AQ22" s="47" t="s">
        <v>517</v>
      </c>
      <c r="AR22" s="12">
        <v>50</v>
      </c>
      <c r="AS22" s="32" t="s">
        <v>517</v>
      </c>
      <c r="AT22" s="25">
        <v>50</v>
      </c>
      <c r="AU22" s="35" t="s">
        <v>386</v>
      </c>
      <c r="AV22" s="39">
        <v>50</v>
      </c>
      <c r="AW22" s="14" t="s">
        <v>266</v>
      </c>
      <c r="AX22" s="49">
        <v>50</v>
      </c>
      <c r="AY22" s="44" t="s">
        <v>537</v>
      </c>
      <c r="AZ22" s="51">
        <v>50</v>
      </c>
      <c r="BA22" s="38" t="s">
        <v>264</v>
      </c>
      <c r="BB22" s="25">
        <v>50</v>
      </c>
      <c r="BC22" s="28" t="s">
        <v>623</v>
      </c>
      <c r="BD22" s="27">
        <v>50</v>
      </c>
    </row>
    <row r="23" spans="1:56" ht="17" x14ac:dyDescent="0.2">
      <c r="A23" s="14" t="s">
        <v>116</v>
      </c>
      <c r="B23" s="14">
        <v>49</v>
      </c>
      <c r="C23" s="12" t="s">
        <v>114</v>
      </c>
      <c r="D23" s="12">
        <v>49</v>
      </c>
      <c r="E23" s="24" t="s">
        <v>49</v>
      </c>
      <c r="F23" s="25">
        <v>49</v>
      </c>
      <c r="G23" s="28" t="s">
        <v>100</v>
      </c>
      <c r="H23" s="27">
        <v>49</v>
      </c>
      <c r="I23" s="14" t="s">
        <v>141</v>
      </c>
      <c r="J23" s="14">
        <v>49</v>
      </c>
      <c r="K23" s="12" t="s">
        <v>136</v>
      </c>
      <c r="L23" s="12">
        <v>49</v>
      </c>
      <c r="M23" s="31" t="s">
        <v>218</v>
      </c>
      <c r="N23" s="25">
        <v>49</v>
      </c>
      <c r="O23" s="34" t="s">
        <v>285</v>
      </c>
      <c r="P23" s="27">
        <v>49</v>
      </c>
      <c r="Q23" s="14" t="s">
        <v>425</v>
      </c>
      <c r="R23" s="14">
        <v>49</v>
      </c>
      <c r="S23" s="12" t="s">
        <v>159</v>
      </c>
      <c r="T23" s="12">
        <v>49</v>
      </c>
      <c r="U23" s="32" t="s">
        <v>349</v>
      </c>
      <c r="V23" s="25">
        <v>49</v>
      </c>
      <c r="W23" s="35" t="s">
        <v>399</v>
      </c>
      <c r="X23" s="27">
        <v>49</v>
      </c>
      <c r="Y23" s="14" t="s">
        <v>137</v>
      </c>
      <c r="Z23" s="14">
        <v>49</v>
      </c>
      <c r="AA23" s="12" t="s">
        <v>132</v>
      </c>
      <c r="AB23" s="12">
        <v>49</v>
      </c>
      <c r="AC23" s="32" t="s">
        <v>187</v>
      </c>
      <c r="AD23" s="25">
        <v>49</v>
      </c>
      <c r="AE23" s="34" t="s">
        <v>59</v>
      </c>
      <c r="AF23" s="39">
        <v>49</v>
      </c>
      <c r="AG23" s="14" t="s">
        <v>447</v>
      </c>
      <c r="AH23" s="41">
        <v>49</v>
      </c>
      <c r="AI23" s="44" t="s">
        <v>59</v>
      </c>
      <c r="AJ23" s="12">
        <v>49</v>
      </c>
      <c r="AK23" s="24" t="s">
        <v>502</v>
      </c>
      <c r="AL23" s="25">
        <v>49</v>
      </c>
      <c r="AM23" s="28" t="s">
        <v>481</v>
      </c>
      <c r="AN23" s="39">
        <v>49</v>
      </c>
      <c r="AO23" s="14" t="s">
        <v>332</v>
      </c>
      <c r="AP23" s="14">
        <v>49</v>
      </c>
      <c r="AQ23" s="44" t="s">
        <v>219</v>
      </c>
      <c r="AR23" s="12">
        <v>49</v>
      </c>
      <c r="AS23" s="32" t="s">
        <v>219</v>
      </c>
      <c r="AT23" s="25">
        <v>49</v>
      </c>
      <c r="AU23" s="35" t="s">
        <v>532</v>
      </c>
      <c r="AV23" s="39">
        <v>49</v>
      </c>
      <c r="AW23" s="14" t="s">
        <v>415</v>
      </c>
      <c r="AX23" s="49">
        <v>49</v>
      </c>
      <c r="AY23" s="44" t="s">
        <v>538</v>
      </c>
      <c r="AZ23" s="51">
        <v>49</v>
      </c>
      <c r="BA23" s="38" t="s">
        <v>537</v>
      </c>
      <c r="BB23" s="25">
        <v>49</v>
      </c>
      <c r="BC23" s="28" t="s">
        <v>261</v>
      </c>
      <c r="BD23" s="27">
        <v>49</v>
      </c>
    </row>
    <row r="24" spans="1:56" ht="17" x14ac:dyDescent="0.2">
      <c r="A24" s="14" t="s">
        <v>117</v>
      </c>
      <c r="B24" s="14">
        <v>48</v>
      </c>
      <c r="C24" s="12" t="s">
        <v>115</v>
      </c>
      <c r="D24" s="12">
        <v>48</v>
      </c>
      <c r="E24" s="24" t="s">
        <v>50</v>
      </c>
      <c r="F24" s="25">
        <v>48</v>
      </c>
      <c r="G24" s="28" t="s">
        <v>101</v>
      </c>
      <c r="H24" s="27">
        <v>48</v>
      </c>
      <c r="I24" s="14" t="s">
        <v>144</v>
      </c>
      <c r="J24" s="14">
        <v>48</v>
      </c>
      <c r="K24" s="12" t="s">
        <v>154</v>
      </c>
      <c r="L24" s="12">
        <v>48</v>
      </c>
      <c r="M24" s="31" t="s">
        <v>219</v>
      </c>
      <c r="N24" s="25">
        <v>48</v>
      </c>
      <c r="O24" s="35" t="s">
        <v>286</v>
      </c>
      <c r="P24" s="27">
        <v>48</v>
      </c>
      <c r="Q24" s="14" t="s">
        <v>426</v>
      </c>
      <c r="R24" s="14">
        <v>48</v>
      </c>
      <c r="S24" s="12" t="s">
        <v>422</v>
      </c>
      <c r="T24" s="12">
        <v>48</v>
      </c>
      <c r="U24" s="32" t="s">
        <v>350</v>
      </c>
      <c r="V24" s="25">
        <v>48</v>
      </c>
      <c r="W24" s="35" t="s">
        <v>218</v>
      </c>
      <c r="X24" s="27">
        <v>48</v>
      </c>
      <c r="Y24" s="17" t="s">
        <v>75</v>
      </c>
      <c r="Z24" s="14">
        <v>48</v>
      </c>
      <c r="AA24" s="12" t="s">
        <v>188</v>
      </c>
      <c r="AB24" s="12">
        <v>48</v>
      </c>
      <c r="AC24" s="32" t="s">
        <v>133</v>
      </c>
      <c r="AD24" s="25">
        <v>48</v>
      </c>
      <c r="AE24" s="35" t="s">
        <v>327</v>
      </c>
      <c r="AF24" s="39">
        <v>48</v>
      </c>
      <c r="AG24" s="14" t="s">
        <v>65</v>
      </c>
      <c r="AH24" s="41">
        <v>48</v>
      </c>
      <c r="AI24" s="44" t="s">
        <v>327</v>
      </c>
      <c r="AJ24" s="12">
        <v>48</v>
      </c>
      <c r="AK24" s="24" t="s">
        <v>503</v>
      </c>
      <c r="AL24" s="25">
        <v>48</v>
      </c>
      <c r="AM24" s="28" t="s">
        <v>482</v>
      </c>
      <c r="AN24" s="39">
        <v>48</v>
      </c>
      <c r="AO24" s="14" t="s">
        <v>296</v>
      </c>
      <c r="AP24" s="14">
        <v>48</v>
      </c>
      <c r="AQ24" s="44" t="s">
        <v>518</v>
      </c>
      <c r="AR24" s="12">
        <v>48</v>
      </c>
      <c r="AS24" s="32" t="s">
        <v>518</v>
      </c>
      <c r="AT24" s="25">
        <v>48</v>
      </c>
      <c r="AU24" s="35" t="s">
        <v>388</v>
      </c>
      <c r="AV24" s="39">
        <v>48</v>
      </c>
      <c r="AW24" s="14" t="s">
        <v>382</v>
      </c>
      <c r="AX24" s="49">
        <v>48</v>
      </c>
      <c r="AY24" s="44" t="s">
        <v>380</v>
      </c>
      <c r="AZ24" s="51">
        <v>48</v>
      </c>
      <c r="BA24" s="38" t="s">
        <v>380</v>
      </c>
      <c r="BB24" s="25">
        <v>48</v>
      </c>
      <c r="BC24" s="28" t="s">
        <v>303</v>
      </c>
      <c r="BD24" s="27">
        <v>48</v>
      </c>
    </row>
    <row r="25" spans="1:56" x14ac:dyDescent="0.2">
      <c r="A25" s="14" t="s">
        <v>118</v>
      </c>
      <c r="B25" s="14">
        <v>47</v>
      </c>
      <c r="C25" s="12" t="s">
        <v>53</v>
      </c>
      <c r="D25" s="12">
        <v>47</v>
      </c>
      <c r="E25" s="24" t="s">
        <v>51</v>
      </c>
      <c r="F25" s="25">
        <v>47</v>
      </c>
      <c r="G25" s="28" t="s">
        <v>102</v>
      </c>
      <c r="H25" s="27">
        <v>47</v>
      </c>
      <c r="I25" s="14" t="s">
        <v>145</v>
      </c>
      <c r="J25" s="14">
        <v>47</v>
      </c>
      <c r="K25" s="12" t="s">
        <v>155</v>
      </c>
      <c r="L25" s="12">
        <v>47</v>
      </c>
      <c r="M25" s="32" t="s">
        <v>220</v>
      </c>
      <c r="N25" s="25">
        <v>47</v>
      </c>
      <c r="O25" s="34" t="s">
        <v>99</v>
      </c>
      <c r="P25" s="27">
        <v>47</v>
      </c>
      <c r="Q25" s="14" t="s">
        <v>427</v>
      </c>
      <c r="R25" s="14">
        <v>47</v>
      </c>
      <c r="S25" s="12" t="s">
        <v>423</v>
      </c>
      <c r="T25" s="12">
        <v>47</v>
      </c>
      <c r="U25" s="32" t="s">
        <v>351</v>
      </c>
      <c r="V25" s="25">
        <v>47</v>
      </c>
      <c r="W25" s="35" t="s">
        <v>400</v>
      </c>
      <c r="X25" s="27">
        <v>47</v>
      </c>
      <c r="Y25" s="14" t="s">
        <v>440</v>
      </c>
      <c r="Z25" s="14">
        <v>47</v>
      </c>
      <c r="AA25" s="12" t="s">
        <v>190</v>
      </c>
      <c r="AB25" s="12">
        <v>47</v>
      </c>
      <c r="AC25" s="32" t="s">
        <v>71</v>
      </c>
      <c r="AD25" s="25">
        <v>47</v>
      </c>
      <c r="AE25" s="34" t="s">
        <v>123</v>
      </c>
      <c r="AF25" s="39">
        <v>47</v>
      </c>
      <c r="AG25" s="14" t="s">
        <v>448</v>
      </c>
      <c r="AH25" s="41">
        <v>47</v>
      </c>
      <c r="AI25" s="12" t="s">
        <v>123</v>
      </c>
      <c r="AJ25" s="12">
        <v>47</v>
      </c>
      <c r="AK25" s="24" t="s">
        <v>504</v>
      </c>
      <c r="AL25" s="25">
        <v>47</v>
      </c>
      <c r="AM25" s="28" t="s">
        <v>483</v>
      </c>
      <c r="AN25" s="39">
        <v>47</v>
      </c>
      <c r="AO25" s="14" t="s">
        <v>232</v>
      </c>
      <c r="AP25" s="14">
        <v>47</v>
      </c>
      <c r="AQ25" s="44" t="s">
        <v>519</v>
      </c>
      <c r="AR25" s="12">
        <v>47</v>
      </c>
      <c r="AS25" s="31" t="s">
        <v>519</v>
      </c>
      <c r="AT25" s="25">
        <v>47</v>
      </c>
      <c r="AU25" s="34" t="s">
        <v>203</v>
      </c>
      <c r="AV25" s="39">
        <v>47</v>
      </c>
      <c r="AW25" s="14" t="s">
        <v>542</v>
      </c>
      <c r="AX25" s="49">
        <v>47</v>
      </c>
      <c r="AY25" s="44" t="s">
        <v>539</v>
      </c>
      <c r="AZ25" s="51">
        <v>47</v>
      </c>
      <c r="BA25" s="45" t="s">
        <v>539</v>
      </c>
      <c r="BB25" s="25">
        <v>47</v>
      </c>
      <c r="BC25" s="28" t="s">
        <v>414</v>
      </c>
      <c r="BD25" s="27">
        <v>47</v>
      </c>
    </row>
    <row r="26" spans="1:56" x14ac:dyDescent="0.2">
      <c r="A26" s="14" t="s">
        <v>119</v>
      </c>
      <c r="B26" s="14">
        <v>46</v>
      </c>
      <c r="C26" s="12" t="s">
        <v>116</v>
      </c>
      <c r="D26" s="12">
        <v>46</v>
      </c>
      <c r="E26" s="24" t="s">
        <v>52</v>
      </c>
      <c r="F26" s="25">
        <v>46</v>
      </c>
      <c r="G26" s="28" t="s">
        <v>104</v>
      </c>
      <c r="H26" s="27">
        <v>46</v>
      </c>
      <c r="I26" s="14" t="s">
        <v>157</v>
      </c>
      <c r="J26" s="14">
        <v>46</v>
      </c>
      <c r="K26" s="12" t="s">
        <v>156</v>
      </c>
      <c r="L26" s="12">
        <v>46</v>
      </c>
      <c r="M26" s="31" t="s">
        <v>221</v>
      </c>
      <c r="N26" s="25">
        <v>46</v>
      </c>
      <c r="O26" s="35" t="s">
        <v>287</v>
      </c>
      <c r="P26" s="27">
        <v>46</v>
      </c>
      <c r="Q26" s="14" t="s">
        <v>146</v>
      </c>
      <c r="R26" s="14">
        <v>46</v>
      </c>
      <c r="S26" s="12" t="s">
        <v>424</v>
      </c>
      <c r="T26" s="12">
        <v>46</v>
      </c>
      <c r="U26" s="32" t="s">
        <v>352</v>
      </c>
      <c r="V26" s="25">
        <v>46</v>
      </c>
      <c r="W26" s="35" t="s">
        <v>401</v>
      </c>
      <c r="X26" s="27">
        <v>46</v>
      </c>
      <c r="Y26" s="14" t="s">
        <v>139</v>
      </c>
      <c r="Z26" s="14">
        <v>46</v>
      </c>
      <c r="AA26" s="12" t="s">
        <v>150</v>
      </c>
      <c r="AB26" s="12">
        <v>46</v>
      </c>
      <c r="AC26" s="32" t="s">
        <v>453</v>
      </c>
      <c r="AD26" s="25">
        <v>46</v>
      </c>
      <c r="AE26" s="35" t="s">
        <v>61</v>
      </c>
      <c r="AF26" s="39">
        <v>46</v>
      </c>
      <c r="AG26" s="14" t="s">
        <v>66</v>
      </c>
      <c r="AH26" s="41">
        <v>46</v>
      </c>
      <c r="AI26" s="12" t="s">
        <v>61</v>
      </c>
      <c r="AJ26" s="12">
        <v>46</v>
      </c>
      <c r="AK26" s="24" t="s">
        <v>505</v>
      </c>
      <c r="AL26" s="25">
        <v>46</v>
      </c>
      <c r="AM26" s="28" t="s">
        <v>484</v>
      </c>
      <c r="AN26" s="39">
        <v>46</v>
      </c>
      <c r="AO26" s="14" t="s">
        <v>297</v>
      </c>
      <c r="AP26" s="14">
        <v>46</v>
      </c>
      <c r="AQ26" s="44" t="s">
        <v>520</v>
      </c>
      <c r="AR26" s="12">
        <v>46</v>
      </c>
      <c r="AS26" s="31" t="s">
        <v>520</v>
      </c>
      <c r="AT26" s="25">
        <v>46</v>
      </c>
      <c r="AU26" s="34" t="s">
        <v>391</v>
      </c>
      <c r="AV26" s="39">
        <v>46</v>
      </c>
      <c r="AW26" s="14" t="s">
        <v>267</v>
      </c>
      <c r="AX26" s="49">
        <v>46</v>
      </c>
      <c r="AY26" s="44" t="s">
        <v>265</v>
      </c>
      <c r="AZ26" s="51">
        <v>46</v>
      </c>
      <c r="BA26" s="45" t="s">
        <v>265</v>
      </c>
      <c r="BB26" s="25">
        <v>46</v>
      </c>
      <c r="BC26" s="28" t="s">
        <v>522</v>
      </c>
      <c r="BD26" s="27">
        <v>46</v>
      </c>
    </row>
    <row r="27" spans="1:56" x14ac:dyDescent="0.2">
      <c r="A27" s="14" t="s">
        <v>120</v>
      </c>
      <c r="B27" s="14">
        <v>45</v>
      </c>
      <c r="C27" s="12" t="s">
        <v>117</v>
      </c>
      <c r="D27" s="12">
        <v>45</v>
      </c>
      <c r="E27" s="24" t="s">
        <v>53</v>
      </c>
      <c r="F27" s="25">
        <v>45</v>
      </c>
      <c r="G27" s="28" t="s">
        <v>319</v>
      </c>
      <c r="H27" s="27">
        <v>45</v>
      </c>
      <c r="I27" s="14" t="s">
        <v>79</v>
      </c>
      <c r="J27" s="14">
        <v>45</v>
      </c>
      <c r="K27" s="12" t="s">
        <v>76</v>
      </c>
      <c r="L27" s="12">
        <v>45</v>
      </c>
      <c r="M27" s="32" t="s">
        <v>222</v>
      </c>
      <c r="N27" s="25">
        <v>45</v>
      </c>
      <c r="O27" s="35" t="s">
        <v>201</v>
      </c>
      <c r="P27" s="27">
        <v>45</v>
      </c>
      <c r="Q27" s="14" t="s">
        <v>148</v>
      </c>
      <c r="R27" s="14">
        <v>45</v>
      </c>
      <c r="S27" s="12" t="s">
        <v>162</v>
      </c>
      <c r="T27" s="12">
        <v>45</v>
      </c>
      <c r="U27" s="32" t="s">
        <v>353</v>
      </c>
      <c r="V27" s="25">
        <v>45</v>
      </c>
      <c r="W27" s="35" t="s">
        <v>184</v>
      </c>
      <c r="X27" s="27">
        <v>45</v>
      </c>
      <c r="Y27" s="14" t="s">
        <v>142</v>
      </c>
      <c r="Z27" s="14">
        <v>45</v>
      </c>
      <c r="AA27" s="12" t="s">
        <v>72</v>
      </c>
      <c r="AB27" s="12">
        <v>45</v>
      </c>
      <c r="AC27" s="32" t="s">
        <v>152</v>
      </c>
      <c r="AD27" s="25">
        <v>45</v>
      </c>
      <c r="AE27" s="35" t="s">
        <v>328</v>
      </c>
      <c r="AF27" s="39">
        <v>45</v>
      </c>
      <c r="AG27" s="14" t="s">
        <v>129</v>
      </c>
      <c r="AH27" s="41">
        <v>45</v>
      </c>
      <c r="AI27" s="12" t="s">
        <v>328</v>
      </c>
      <c r="AJ27" s="12">
        <v>45</v>
      </c>
      <c r="AK27" s="24" t="s">
        <v>506</v>
      </c>
      <c r="AL27" s="25">
        <v>45</v>
      </c>
      <c r="AM27" s="28" t="s">
        <v>176</v>
      </c>
      <c r="AN27" s="39">
        <v>45</v>
      </c>
      <c r="AO27" s="14" t="s">
        <v>333</v>
      </c>
      <c r="AP27" s="14">
        <v>45</v>
      </c>
      <c r="AQ27" s="44" t="s">
        <v>521</v>
      </c>
      <c r="AR27" s="12">
        <v>45</v>
      </c>
      <c r="AS27" s="31" t="s">
        <v>521</v>
      </c>
      <c r="AT27" s="25">
        <v>45</v>
      </c>
      <c r="AU27" s="34" t="s">
        <v>533</v>
      </c>
      <c r="AV27" s="39">
        <v>45</v>
      </c>
      <c r="AW27" s="14" t="s">
        <v>543</v>
      </c>
      <c r="AX27" s="49">
        <v>45</v>
      </c>
      <c r="AY27" s="44" t="s">
        <v>540</v>
      </c>
      <c r="AZ27" s="51">
        <v>45</v>
      </c>
      <c r="BA27" s="45" t="s">
        <v>540</v>
      </c>
      <c r="BB27" s="25">
        <v>45</v>
      </c>
      <c r="BC27" s="28" t="s">
        <v>262</v>
      </c>
      <c r="BD27" s="27">
        <v>45</v>
      </c>
    </row>
    <row r="28" spans="1:56" x14ac:dyDescent="0.2">
      <c r="A28" s="14" t="s">
        <v>121</v>
      </c>
      <c r="B28" s="14">
        <v>44</v>
      </c>
      <c r="C28" s="12" t="s">
        <v>118</v>
      </c>
      <c r="D28" s="12">
        <v>44</v>
      </c>
      <c r="E28" s="24" t="s">
        <v>54</v>
      </c>
      <c r="F28" s="25">
        <v>44</v>
      </c>
      <c r="G28" s="28" t="s">
        <v>320</v>
      </c>
      <c r="H28" s="27">
        <v>44</v>
      </c>
      <c r="I28" s="14" t="s">
        <v>158</v>
      </c>
      <c r="J28" s="14">
        <v>44</v>
      </c>
      <c r="K28" s="12" t="s">
        <v>141</v>
      </c>
      <c r="L28" s="12">
        <v>44</v>
      </c>
      <c r="M28" s="31" t="s">
        <v>223</v>
      </c>
      <c r="N28" s="25">
        <v>44</v>
      </c>
      <c r="O28" s="35" t="s">
        <v>288</v>
      </c>
      <c r="P28" s="27">
        <v>44</v>
      </c>
      <c r="Q28" s="14" t="s">
        <v>428</v>
      </c>
      <c r="R28" s="14">
        <v>44</v>
      </c>
      <c r="S28" s="12" t="s">
        <v>82</v>
      </c>
      <c r="T28" s="12">
        <v>44</v>
      </c>
      <c r="U28" s="32" t="s">
        <v>354</v>
      </c>
      <c r="V28" s="25">
        <v>44</v>
      </c>
      <c r="W28" s="35" t="s">
        <v>402</v>
      </c>
      <c r="X28" s="27">
        <v>44</v>
      </c>
      <c r="Y28" s="14" t="s">
        <v>143</v>
      </c>
      <c r="Z28" s="14">
        <v>44</v>
      </c>
      <c r="AA28" s="12" t="s">
        <v>153</v>
      </c>
      <c r="AB28" s="12">
        <v>44</v>
      </c>
      <c r="AC28" s="32" t="s">
        <v>135</v>
      </c>
      <c r="AD28" s="25">
        <v>44</v>
      </c>
      <c r="AE28" s="35" t="s">
        <v>62</v>
      </c>
      <c r="AF28" s="39">
        <v>44</v>
      </c>
      <c r="AG28" s="14" t="s">
        <v>67</v>
      </c>
      <c r="AH28" s="41">
        <v>44</v>
      </c>
      <c r="AI28" s="12" t="s">
        <v>62</v>
      </c>
      <c r="AJ28" s="12">
        <v>44</v>
      </c>
      <c r="AK28" s="24" t="s">
        <v>507</v>
      </c>
      <c r="AL28" s="25">
        <v>44</v>
      </c>
      <c r="AM28" s="28" t="s">
        <v>485</v>
      </c>
      <c r="AN28" s="39">
        <v>44</v>
      </c>
      <c r="AO28" s="14" t="s">
        <v>237</v>
      </c>
      <c r="AP28" s="14">
        <v>44</v>
      </c>
      <c r="AQ28" s="44" t="s">
        <v>195</v>
      </c>
      <c r="AR28" s="12">
        <v>44</v>
      </c>
      <c r="AS28" s="31" t="s">
        <v>195</v>
      </c>
      <c r="AT28" s="25">
        <v>44</v>
      </c>
      <c r="AU28" s="34" t="s">
        <v>393</v>
      </c>
      <c r="AV28" s="39">
        <v>44</v>
      </c>
      <c r="AW28" s="14" t="s">
        <v>383</v>
      </c>
      <c r="AX28" s="49">
        <v>44</v>
      </c>
      <c r="AY28" s="44" t="s">
        <v>381</v>
      </c>
      <c r="AZ28" s="51">
        <v>44</v>
      </c>
      <c r="BA28" s="45" t="s">
        <v>381</v>
      </c>
      <c r="BB28" s="25">
        <v>44</v>
      </c>
      <c r="BC28" s="28" t="s">
        <v>612</v>
      </c>
      <c r="BD28" s="27">
        <v>44</v>
      </c>
    </row>
    <row r="29" spans="1:56" x14ac:dyDescent="0.2">
      <c r="A29" s="14" t="s">
        <v>122</v>
      </c>
      <c r="B29" s="14">
        <v>43</v>
      </c>
      <c r="C29" s="12" t="s">
        <v>119</v>
      </c>
      <c r="D29" s="12">
        <v>43</v>
      </c>
      <c r="E29" s="24" t="s">
        <v>55</v>
      </c>
      <c r="F29" s="25">
        <v>43</v>
      </c>
      <c r="G29" s="28" t="s">
        <v>321</v>
      </c>
      <c r="H29" s="27">
        <v>43</v>
      </c>
      <c r="I29" s="14" t="s">
        <v>159</v>
      </c>
      <c r="J29" s="14">
        <v>43</v>
      </c>
      <c r="K29" s="12" t="s">
        <v>144</v>
      </c>
      <c r="L29" s="12">
        <v>43</v>
      </c>
      <c r="M29" s="32" t="s">
        <v>224</v>
      </c>
      <c r="N29" s="25">
        <v>43</v>
      </c>
      <c r="O29" s="35" t="s">
        <v>289</v>
      </c>
      <c r="P29" s="27">
        <v>43</v>
      </c>
      <c r="Q29" s="14" t="s">
        <v>147</v>
      </c>
      <c r="R29" s="14">
        <v>43</v>
      </c>
      <c r="S29" s="12" t="s">
        <v>425</v>
      </c>
      <c r="T29" s="12">
        <v>43</v>
      </c>
      <c r="U29" s="32" t="s">
        <v>355</v>
      </c>
      <c r="V29" s="25">
        <v>43</v>
      </c>
      <c r="W29" s="35" t="s">
        <v>403</v>
      </c>
      <c r="X29" s="27">
        <v>43</v>
      </c>
      <c r="Y29" s="14" t="s">
        <v>157</v>
      </c>
      <c r="Z29" s="14">
        <v>43</v>
      </c>
      <c r="AA29" s="12" t="s">
        <v>444</v>
      </c>
      <c r="AB29" s="12">
        <v>43</v>
      </c>
      <c r="AC29" s="32" t="s">
        <v>454</v>
      </c>
      <c r="AD29" s="25">
        <v>43</v>
      </c>
      <c r="AE29" s="35" t="s">
        <v>329</v>
      </c>
      <c r="AF29" s="39">
        <v>43</v>
      </c>
      <c r="AG29" s="14" t="s">
        <v>197</v>
      </c>
      <c r="AH29" s="41">
        <v>43</v>
      </c>
      <c r="AI29" s="12" t="s">
        <v>329</v>
      </c>
      <c r="AJ29" s="12">
        <v>43</v>
      </c>
      <c r="AK29" s="24" t="s">
        <v>508</v>
      </c>
      <c r="AL29" s="25">
        <v>43</v>
      </c>
      <c r="AM29" s="28" t="s">
        <v>486</v>
      </c>
      <c r="AN29" s="39">
        <v>43</v>
      </c>
      <c r="AO29" s="14" t="s">
        <v>334</v>
      </c>
      <c r="AP29" s="14">
        <v>43</v>
      </c>
      <c r="AQ29" s="44" t="s">
        <v>406</v>
      </c>
      <c r="AR29" s="12">
        <v>43</v>
      </c>
      <c r="AS29" s="32" t="s">
        <v>406</v>
      </c>
      <c r="AT29" s="25">
        <v>43</v>
      </c>
      <c r="AU29" s="35" t="s">
        <v>534</v>
      </c>
      <c r="AV29" s="39">
        <v>43</v>
      </c>
      <c r="AW29" s="14" t="s">
        <v>544</v>
      </c>
      <c r="AX29" s="49">
        <v>43</v>
      </c>
      <c r="AY29" s="44" t="s">
        <v>541</v>
      </c>
      <c r="AZ29" s="51">
        <v>43</v>
      </c>
      <c r="BA29" s="45" t="s">
        <v>541</v>
      </c>
      <c r="BB29" s="25">
        <v>43</v>
      </c>
      <c r="BC29" s="28" t="s">
        <v>304</v>
      </c>
      <c r="BD29" s="27">
        <v>43</v>
      </c>
    </row>
    <row r="30" spans="1:56" x14ac:dyDescent="0.2">
      <c r="A30" s="14" t="s">
        <v>123</v>
      </c>
      <c r="B30" s="14">
        <v>42</v>
      </c>
      <c r="C30" s="12" t="s">
        <v>120</v>
      </c>
      <c r="D30" s="12">
        <v>42</v>
      </c>
      <c r="E30" s="24" t="s">
        <v>56</v>
      </c>
      <c r="F30" s="25">
        <v>42</v>
      </c>
      <c r="G30" s="28" t="s">
        <v>322</v>
      </c>
      <c r="H30" s="27">
        <v>42</v>
      </c>
      <c r="I30" s="14" t="s">
        <v>160</v>
      </c>
      <c r="J30" s="14">
        <v>42</v>
      </c>
      <c r="K30" s="12" t="s">
        <v>145</v>
      </c>
      <c r="L30" s="12">
        <v>42</v>
      </c>
      <c r="M30" s="31" t="s">
        <v>225</v>
      </c>
      <c r="N30" s="25">
        <v>42</v>
      </c>
      <c r="O30" s="35" t="s">
        <v>290</v>
      </c>
      <c r="P30" s="27">
        <v>42</v>
      </c>
      <c r="Q30" s="14" t="s">
        <v>429</v>
      </c>
      <c r="R30" s="14">
        <v>42</v>
      </c>
      <c r="S30" s="12" t="s">
        <v>426</v>
      </c>
      <c r="T30" s="12">
        <v>42</v>
      </c>
      <c r="U30" s="32" t="s">
        <v>356</v>
      </c>
      <c r="V30" s="25">
        <v>42</v>
      </c>
      <c r="W30" s="35" t="s">
        <v>404</v>
      </c>
      <c r="X30" s="27">
        <v>42</v>
      </c>
      <c r="Y30" s="14" t="s">
        <v>446</v>
      </c>
      <c r="Z30" s="14">
        <v>42</v>
      </c>
      <c r="AA30" s="12" t="s">
        <v>445</v>
      </c>
      <c r="AB30" s="12">
        <v>42</v>
      </c>
      <c r="AC30" s="32" t="s">
        <v>74</v>
      </c>
      <c r="AD30" s="25">
        <v>42</v>
      </c>
      <c r="AE30" s="35" t="s">
        <v>63</v>
      </c>
      <c r="AF30" s="39">
        <v>42</v>
      </c>
      <c r="AG30" s="14" t="s">
        <v>68</v>
      </c>
      <c r="AH30" s="41">
        <v>42</v>
      </c>
      <c r="AI30" s="12" t="s">
        <v>63</v>
      </c>
      <c r="AJ30" s="12">
        <v>42</v>
      </c>
      <c r="AK30" s="24" t="s">
        <v>509</v>
      </c>
      <c r="AL30" s="25">
        <v>42</v>
      </c>
      <c r="AM30" s="28" t="s">
        <v>487</v>
      </c>
      <c r="AN30" s="39">
        <v>42</v>
      </c>
      <c r="AO30" s="14" t="s">
        <v>298</v>
      </c>
      <c r="AP30" s="14">
        <v>42</v>
      </c>
      <c r="AQ30" s="12" t="s">
        <v>227</v>
      </c>
      <c r="AR30" s="12">
        <v>42</v>
      </c>
      <c r="AS30" s="31" t="s">
        <v>227</v>
      </c>
      <c r="AT30" s="25">
        <v>42</v>
      </c>
      <c r="AU30" s="34" t="s">
        <v>182</v>
      </c>
      <c r="AV30" s="39">
        <v>42</v>
      </c>
      <c r="AW30" s="14" t="s">
        <v>545</v>
      </c>
      <c r="AX30" s="49">
        <v>42</v>
      </c>
      <c r="AY30" s="12" t="s">
        <v>266</v>
      </c>
      <c r="AZ30" s="51">
        <v>42</v>
      </c>
      <c r="BA30" s="25" t="s">
        <v>266</v>
      </c>
      <c r="BB30" s="25">
        <v>42</v>
      </c>
      <c r="BC30" s="28" t="s">
        <v>378</v>
      </c>
      <c r="BD30" s="27">
        <v>42</v>
      </c>
    </row>
    <row r="31" spans="1:56" x14ac:dyDescent="0.2">
      <c r="A31" s="14" t="s">
        <v>124</v>
      </c>
      <c r="B31" s="14">
        <v>41</v>
      </c>
      <c r="C31" s="12" t="s">
        <v>121</v>
      </c>
      <c r="D31" s="12">
        <v>41</v>
      </c>
      <c r="E31" s="24" t="s">
        <v>57</v>
      </c>
      <c r="F31" s="25">
        <v>41</v>
      </c>
      <c r="G31" s="28" t="s">
        <v>45</v>
      </c>
      <c r="H31" s="27">
        <v>41</v>
      </c>
      <c r="I31" s="14" t="s">
        <v>161</v>
      </c>
      <c r="J31" s="14">
        <v>41</v>
      </c>
      <c r="K31" s="12" t="s">
        <v>157</v>
      </c>
      <c r="L31" s="12">
        <v>41</v>
      </c>
      <c r="M31" s="32" t="s">
        <v>226</v>
      </c>
      <c r="N31" s="25">
        <v>41</v>
      </c>
      <c r="O31" s="35" t="s">
        <v>291</v>
      </c>
      <c r="P31" s="27">
        <v>41</v>
      </c>
      <c r="Q31" s="14" t="s">
        <v>85</v>
      </c>
      <c r="R31" s="14">
        <v>41</v>
      </c>
      <c r="S31" s="12" t="s">
        <v>427</v>
      </c>
      <c r="T31" s="12">
        <v>41</v>
      </c>
      <c r="U31" s="32" t="s">
        <v>357</v>
      </c>
      <c r="V31" s="25">
        <v>41</v>
      </c>
      <c r="W31" s="35" t="s">
        <v>405</v>
      </c>
      <c r="X31" s="27">
        <v>41</v>
      </c>
      <c r="Y31" s="14" t="s">
        <v>80</v>
      </c>
      <c r="Z31" s="14">
        <v>41</v>
      </c>
      <c r="AA31" s="12" t="s">
        <v>137</v>
      </c>
      <c r="AB31" s="12">
        <v>41</v>
      </c>
      <c r="AC31" s="32" t="s">
        <v>455</v>
      </c>
      <c r="AD31" s="25">
        <v>41</v>
      </c>
      <c r="AE31" s="35" t="s">
        <v>126</v>
      </c>
      <c r="AF31" s="39">
        <v>41</v>
      </c>
      <c r="AG31" s="14" t="s">
        <v>131</v>
      </c>
      <c r="AH31" s="41">
        <v>41</v>
      </c>
      <c r="AI31" s="12" t="s">
        <v>126</v>
      </c>
      <c r="AJ31" s="12">
        <v>41</v>
      </c>
      <c r="AK31" s="24" t="s">
        <v>510</v>
      </c>
      <c r="AL31" s="25">
        <v>41</v>
      </c>
      <c r="AM31" s="28" t="s">
        <v>488</v>
      </c>
      <c r="AN31" s="39">
        <v>41</v>
      </c>
      <c r="AO31" s="14" t="s">
        <v>410</v>
      </c>
      <c r="AP31" s="14">
        <v>41</v>
      </c>
      <c r="AQ31" s="12" t="s">
        <v>332</v>
      </c>
      <c r="AR31" s="12">
        <v>41</v>
      </c>
      <c r="AS31" s="32" t="s">
        <v>332</v>
      </c>
      <c r="AT31" s="25">
        <v>41</v>
      </c>
      <c r="AU31" s="35" t="s">
        <v>513</v>
      </c>
      <c r="AV31" s="39">
        <v>41</v>
      </c>
      <c r="AW31" s="14" t="s">
        <v>546</v>
      </c>
      <c r="AX31" s="49">
        <v>41</v>
      </c>
      <c r="AY31" s="12" t="s">
        <v>415</v>
      </c>
      <c r="AZ31" s="51">
        <v>41</v>
      </c>
      <c r="BA31" s="25" t="s">
        <v>415</v>
      </c>
      <c r="BB31" s="25">
        <v>41</v>
      </c>
      <c r="BC31" s="28" t="s">
        <v>263</v>
      </c>
      <c r="BD31" s="27">
        <v>41</v>
      </c>
    </row>
    <row r="32" spans="1:56" x14ac:dyDescent="0.2">
      <c r="A32" s="14" t="s">
        <v>62</v>
      </c>
      <c r="B32" s="14">
        <v>40</v>
      </c>
      <c r="C32" s="12" t="s">
        <v>122</v>
      </c>
      <c r="D32" s="12">
        <v>40</v>
      </c>
      <c r="E32" s="24" t="s">
        <v>58</v>
      </c>
      <c r="F32" s="25">
        <v>40</v>
      </c>
      <c r="G32" s="28" t="s">
        <v>46</v>
      </c>
      <c r="H32" s="27">
        <v>40</v>
      </c>
      <c r="I32" s="14" t="s">
        <v>162</v>
      </c>
      <c r="J32" s="14">
        <v>40</v>
      </c>
      <c r="K32" s="12" t="s">
        <v>79</v>
      </c>
      <c r="L32" s="12">
        <v>40</v>
      </c>
      <c r="M32" s="32" t="s">
        <v>227</v>
      </c>
      <c r="N32" s="25">
        <v>40</v>
      </c>
      <c r="O32" s="35" t="s">
        <v>191</v>
      </c>
      <c r="P32" s="27">
        <v>40</v>
      </c>
      <c r="Q32" s="14" t="s">
        <v>430</v>
      </c>
      <c r="R32" s="14">
        <v>40</v>
      </c>
      <c r="S32" s="12" t="s">
        <v>146</v>
      </c>
      <c r="T32" s="12">
        <v>40</v>
      </c>
      <c r="U32" s="32" t="s">
        <v>358</v>
      </c>
      <c r="V32" s="25">
        <v>40</v>
      </c>
      <c r="W32" s="35" t="s">
        <v>406</v>
      </c>
      <c r="X32" s="27">
        <v>40</v>
      </c>
      <c r="Y32" s="14" t="s">
        <v>160</v>
      </c>
      <c r="Z32" s="14">
        <v>40</v>
      </c>
      <c r="AA32" s="18" t="s">
        <v>75</v>
      </c>
      <c r="AB32" s="12">
        <v>40</v>
      </c>
      <c r="AC32" s="32" t="s">
        <v>138</v>
      </c>
      <c r="AD32" s="25">
        <v>40</v>
      </c>
      <c r="AE32" s="35" t="s">
        <v>64</v>
      </c>
      <c r="AF32" s="39">
        <v>40</v>
      </c>
      <c r="AG32" s="14" t="s">
        <v>186</v>
      </c>
      <c r="AH32" s="41">
        <v>40</v>
      </c>
      <c r="AI32" s="12" t="s">
        <v>64</v>
      </c>
      <c r="AJ32" s="12">
        <v>40</v>
      </c>
      <c r="AK32" s="24" t="s">
        <v>181</v>
      </c>
      <c r="AL32" s="25">
        <v>40</v>
      </c>
      <c r="AM32" s="28" t="s">
        <v>96</v>
      </c>
      <c r="AN32" s="39">
        <v>40</v>
      </c>
      <c r="AO32" s="14" t="s">
        <v>242</v>
      </c>
      <c r="AP32" s="14">
        <v>40</v>
      </c>
      <c r="AQ32" s="12" t="s">
        <v>296</v>
      </c>
      <c r="AR32" s="12">
        <v>40</v>
      </c>
      <c r="AS32" s="32" t="s">
        <v>296</v>
      </c>
      <c r="AT32" s="25">
        <v>40</v>
      </c>
      <c r="AU32" s="35" t="s">
        <v>209</v>
      </c>
      <c r="AV32" s="39">
        <v>40</v>
      </c>
      <c r="AW32" s="14" t="s">
        <v>384</v>
      </c>
      <c r="AX32" s="49">
        <v>40</v>
      </c>
      <c r="AY32" s="12" t="s">
        <v>382</v>
      </c>
      <c r="AZ32" s="51">
        <v>40</v>
      </c>
      <c r="BA32" s="25" t="s">
        <v>382</v>
      </c>
      <c r="BB32" s="25">
        <v>40</v>
      </c>
      <c r="BC32" s="28" t="s">
        <v>523</v>
      </c>
      <c r="BD32" s="27">
        <v>40</v>
      </c>
    </row>
    <row r="33" spans="1:56" x14ac:dyDescent="0.2">
      <c r="A33" s="14" t="s">
        <v>125</v>
      </c>
      <c r="B33" s="14">
        <v>39</v>
      </c>
      <c r="C33" s="12" t="s">
        <v>123</v>
      </c>
      <c r="D33" s="12">
        <v>39</v>
      </c>
      <c r="E33" s="24" t="s">
        <v>59</v>
      </c>
      <c r="F33" s="25">
        <v>39</v>
      </c>
      <c r="G33" s="28" t="s">
        <v>47</v>
      </c>
      <c r="H33" s="27">
        <v>39</v>
      </c>
      <c r="I33" s="14" t="s">
        <v>163</v>
      </c>
      <c r="J33" s="14">
        <v>39</v>
      </c>
      <c r="K33" s="12" t="s">
        <v>158</v>
      </c>
      <c r="L33" s="12">
        <v>39</v>
      </c>
      <c r="M33" s="32" t="s">
        <v>228</v>
      </c>
      <c r="N33" s="25">
        <v>39</v>
      </c>
      <c r="O33" s="35" t="s">
        <v>202</v>
      </c>
      <c r="P33" s="27">
        <v>39</v>
      </c>
      <c r="Q33" s="14" t="s">
        <v>431</v>
      </c>
      <c r="R33" s="14">
        <v>39</v>
      </c>
      <c r="S33" s="12" t="s">
        <v>148</v>
      </c>
      <c r="T33" s="12">
        <v>39</v>
      </c>
      <c r="U33" s="32" t="s">
        <v>249</v>
      </c>
      <c r="V33" s="25">
        <v>39</v>
      </c>
      <c r="W33" s="28" t="s">
        <v>407</v>
      </c>
      <c r="X33" s="27">
        <v>39</v>
      </c>
      <c r="Y33" s="14" t="s">
        <v>161</v>
      </c>
      <c r="Z33" s="14">
        <v>39</v>
      </c>
      <c r="AA33" s="12" t="s">
        <v>440</v>
      </c>
      <c r="AB33" s="12">
        <v>39</v>
      </c>
      <c r="AC33" s="32" t="s">
        <v>439</v>
      </c>
      <c r="AD33" s="25">
        <v>39</v>
      </c>
      <c r="AE33" s="35" t="s">
        <v>447</v>
      </c>
      <c r="AF33" s="39">
        <v>39</v>
      </c>
      <c r="AG33" s="14" t="s">
        <v>70</v>
      </c>
      <c r="AH33" s="41">
        <v>39</v>
      </c>
      <c r="AI33" s="12" t="s">
        <v>447</v>
      </c>
      <c r="AJ33" s="12">
        <v>39</v>
      </c>
      <c r="AK33" s="24" t="s">
        <v>511</v>
      </c>
      <c r="AL33" s="25">
        <v>39</v>
      </c>
      <c r="AM33" s="28" t="s">
        <v>489</v>
      </c>
      <c r="AN33" s="39">
        <v>39</v>
      </c>
      <c r="AO33" s="14" t="s">
        <v>339</v>
      </c>
      <c r="AP33" s="14">
        <v>39</v>
      </c>
      <c r="AQ33" s="12" t="s">
        <v>232</v>
      </c>
      <c r="AR33" s="12">
        <v>39</v>
      </c>
      <c r="AS33" s="32" t="s">
        <v>232</v>
      </c>
      <c r="AT33" s="25">
        <v>39</v>
      </c>
      <c r="AU33" s="35" t="s">
        <v>527</v>
      </c>
      <c r="AV33" s="39">
        <v>39</v>
      </c>
      <c r="AW33" s="14" t="s">
        <v>547</v>
      </c>
      <c r="AX33" s="49">
        <v>39</v>
      </c>
      <c r="AY33" s="12" t="s">
        <v>542</v>
      </c>
      <c r="AZ33" s="51">
        <v>39</v>
      </c>
      <c r="BA33" s="25" t="s">
        <v>542</v>
      </c>
      <c r="BB33" s="25">
        <v>39</v>
      </c>
      <c r="BC33" s="28" t="s">
        <v>379</v>
      </c>
      <c r="BD33" s="27">
        <v>39</v>
      </c>
    </row>
    <row r="34" spans="1:56" x14ac:dyDescent="0.2">
      <c r="A34" s="14" t="s">
        <v>126</v>
      </c>
      <c r="B34" s="14">
        <v>38</v>
      </c>
      <c r="C34" s="12" t="s">
        <v>124</v>
      </c>
      <c r="D34" s="12">
        <v>38</v>
      </c>
      <c r="E34" s="24" t="s">
        <v>60</v>
      </c>
      <c r="F34" s="25">
        <v>38</v>
      </c>
      <c r="G34" s="28" t="s">
        <v>110</v>
      </c>
      <c r="H34" s="27">
        <v>38</v>
      </c>
      <c r="I34" s="14" t="s">
        <v>164</v>
      </c>
      <c r="J34" s="14">
        <v>38</v>
      </c>
      <c r="K34" s="12" t="s">
        <v>159</v>
      </c>
      <c r="L34" s="12">
        <v>38</v>
      </c>
      <c r="M34" s="32" t="s">
        <v>229</v>
      </c>
      <c r="N34" s="25">
        <v>38</v>
      </c>
      <c r="O34" s="34" t="s">
        <v>181</v>
      </c>
      <c r="P34" s="27">
        <v>38</v>
      </c>
      <c r="Q34" s="14" t="s">
        <v>432</v>
      </c>
      <c r="R34" s="14">
        <v>38</v>
      </c>
      <c r="S34" s="12" t="s">
        <v>428</v>
      </c>
      <c r="T34" s="12">
        <v>38</v>
      </c>
      <c r="U34" s="32" t="s">
        <v>359</v>
      </c>
      <c r="V34" s="25">
        <v>38</v>
      </c>
      <c r="W34" s="28" t="s">
        <v>228</v>
      </c>
      <c r="X34" s="27">
        <v>38</v>
      </c>
      <c r="Y34" s="14" t="s">
        <v>162</v>
      </c>
      <c r="Z34" s="14">
        <v>38</v>
      </c>
      <c r="AA34" s="12" t="s">
        <v>139</v>
      </c>
      <c r="AB34" s="12">
        <v>38</v>
      </c>
      <c r="AC34" s="32" t="s">
        <v>140</v>
      </c>
      <c r="AD34" s="25">
        <v>38</v>
      </c>
      <c r="AE34" s="34" t="s">
        <v>459</v>
      </c>
      <c r="AF34" s="39">
        <v>38</v>
      </c>
      <c r="AG34" s="14" t="s">
        <v>189</v>
      </c>
      <c r="AH34" s="41">
        <v>38</v>
      </c>
      <c r="AI34" s="12" t="s">
        <v>65</v>
      </c>
      <c r="AJ34" s="12">
        <v>38</v>
      </c>
      <c r="AK34" s="24" t="s">
        <v>390</v>
      </c>
      <c r="AL34" s="25">
        <v>38</v>
      </c>
      <c r="AM34" s="28" t="s">
        <v>490</v>
      </c>
      <c r="AN34" s="39">
        <v>38</v>
      </c>
      <c r="AO34" s="14" t="s">
        <v>243</v>
      </c>
      <c r="AP34" s="14">
        <v>38</v>
      </c>
      <c r="AQ34" s="12" t="s">
        <v>297</v>
      </c>
      <c r="AR34" s="12">
        <v>38</v>
      </c>
      <c r="AS34" s="32" t="s">
        <v>297</v>
      </c>
      <c r="AT34" s="25">
        <v>38</v>
      </c>
      <c r="AU34" s="35" t="s">
        <v>211</v>
      </c>
      <c r="AV34" s="39">
        <v>38</v>
      </c>
      <c r="AW34" s="14" t="s">
        <v>548</v>
      </c>
      <c r="AX34" s="49">
        <v>38</v>
      </c>
      <c r="AY34" s="12" t="s">
        <v>267</v>
      </c>
      <c r="AZ34" s="51">
        <v>38</v>
      </c>
      <c r="BA34" s="25" t="s">
        <v>267</v>
      </c>
      <c r="BB34" s="25">
        <v>38</v>
      </c>
      <c r="BC34" s="28" t="s">
        <v>305</v>
      </c>
      <c r="BD34" s="27">
        <v>38</v>
      </c>
    </row>
    <row r="35" spans="1:56" x14ac:dyDescent="0.2">
      <c r="A35" s="14" t="s">
        <v>127</v>
      </c>
      <c r="B35" s="14">
        <v>37</v>
      </c>
      <c r="C35" s="12" t="s">
        <v>62</v>
      </c>
      <c r="D35" s="12">
        <v>37</v>
      </c>
      <c r="E35" s="24" t="s">
        <v>61</v>
      </c>
      <c r="F35" s="25">
        <v>37</v>
      </c>
      <c r="G35" s="28" t="s">
        <v>111</v>
      </c>
      <c r="H35" s="27">
        <v>37</v>
      </c>
      <c r="I35" s="14" t="s">
        <v>83</v>
      </c>
      <c r="J35" s="14">
        <v>37</v>
      </c>
      <c r="K35" s="12" t="s">
        <v>160</v>
      </c>
      <c r="L35" s="12">
        <v>37</v>
      </c>
      <c r="M35" s="32" t="s">
        <v>230</v>
      </c>
      <c r="N35" s="25">
        <v>37</v>
      </c>
      <c r="O35" s="35" t="s">
        <v>203</v>
      </c>
      <c r="P35" s="27">
        <v>37</v>
      </c>
      <c r="Q35" s="14" t="s">
        <v>433</v>
      </c>
      <c r="R35" s="14">
        <v>37</v>
      </c>
      <c r="S35" s="12" t="s">
        <v>147</v>
      </c>
      <c r="T35" s="12">
        <v>37</v>
      </c>
      <c r="U35" s="32" t="s">
        <v>360</v>
      </c>
      <c r="V35" s="25">
        <v>37</v>
      </c>
      <c r="W35" s="28" t="s">
        <v>408</v>
      </c>
      <c r="X35" s="27">
        <v>37</v>
      </c>
      <c r="Y35" s="14" t="s">
        <v>163</v>
      </c>
      <c r="Z35" s="14">
        <v>37</v>
      </c>
      <c r="AA35" s="12" t="s">
        <v>142</v>
      </c>
      <c r="AB35" s="12">
        <v>37</v>
      </c>
      <c r="AC35" s="32" t="s">
        <v>77</v>
      </c>
      <c r="AD35" s="25">
        <v>37</v>
      </c>
      <c r="AE35" s="35" t="s">
        <v>66</v>
      </c>
      <c r="AF35" s="39">
        <v>37</v>
      </c>
      <c r="AG35" s="14" t="s">
        <v>134</v>
      </c>
      <c r="AH35" s="41">
        <v>37</v>
      </c>
      <c r="AI35" s="12" t="s">
        <v>448</v>
      </c>
      <c r="AJ35" s="12">
        <v>37</v>
      </c>
      <c r="AK35" s="24" t="s">
        <v>512</v>
      </c>
      <c r="AL35" s="25">
        <v>37</v>
      </c>
      <c r="AM35" s="28" t="s">
        <v>491</v>
      </c>
      <c r="AN35" s="39">
        <v>37</v>
      </c>
      <c r="AO35" s="14" t="s">
        <v>342</v>
      </c>
      <c r="AP35" s="14">
        <v>37</v>
      </c>
      <c r="AQ35" s="12" t="s">
        <v>333</v>
      </c>
      <c r="AR35" s="12">
        <v>37</v>
      </c>
      <c r="AS35" s="32" t="s">
        <v>333</v>
      </c>
      <c r="AT35" s="25">
        <v>37</v>
      </c>
      <c r="AU35" s="34" t="s">
        <v>294</v>
      </c>
      <c r="AV35" s="39">
        <v>37</v>
      </c>
      <c r="AW35" s="14" t="s">
        <v>549</v>
      </c>
      <c r="AX35" s="49">
        <v>37</v>
      </c>
      <c r="AY35" s="12" t="s">
        <v>543</v>
      </c>
      <c r="AZ35" s="51">
        <v>37</v>
      </c>
      <c r="BA35" s="25" t="s">
        <v>543</v>
      </c>
      <c r="BB35" s="25">
        <v>37</v>
      </c>
      <c r="BC35" s="28" t="s">
        <v>264</v>
      </c>
      <c r="BD35" s="27">
        <v>37</v>
      </c>
    </row>
    <row r="36" spans="1:56" x14ac:dyDescent="0.2">
      <c r="A36" s="14" t="s">
        <v>65</v>
      </c>
      <c r="B36" s="14">
        <v>36</v>
      </c>
      <c r="C36" s="12" t="s">
        <v>125</v>
      </c>
      <c r="D36" s="12">
        <v>36</v>
      </c>
      <c r="E36" s="24" t="s">
        <v>62</v>
      </c>
      <c r="F36" s="25">
        <v>36</v>
      </c>
      <c r="G36" s="28" t="s">
        <v>112</v>
      </c>
      <c r="H36" s="27">
        <v>36</v>
      </c>
      <c r="I36" s="14" t="s">
        <v>148</v>
      </c>
      <c r="J36" s="14">
        <v>36</v>
      </c>
      <c r="K36" s="12" t="s">
        <v>161</v>
      </c>
      <c r="L36" s="12">
        <v>36</v>
      </c>
      <c r="M36" s="32" t="s">
        <v>231</v>
      </c>
      <c r="N36" s="25">
        <v>36</v>
      </c>
      <c r="O36" s="34" t="s">
        <v>192</v>
      </c>
      <c r="P36" s="27">
        <v>36</v>
      </c>
      <c r="Q36" s="14" t="s">
        <v>87</v>
      </c>
      <c r="R36" s="14">
        <v>36</v>
      </c>
      <c r="S36" s="12" t="s">
        <v>429</v>
      </c>
      <c r="T36" s="12">
        <v>36</v>
      </c>
      <c r="U36" s="32" t="s">
        <v>361</v>
      </c>
      <c r="V36" s="25">
        <v>36</v>
      </c>
      <c r="W36" s="28" t="s">
        <v>409</v>
      </c>
      <c r="X36" s="27">
        <v>36</v>
      </c>
      <c r="Y36" s="14" t="s">
        <v>164</v>
      </c>
      <c r="Z36" s="14">
        <v>36</v>
      </c>
      <c r="AA36" s="12" t="s">
        <v>143</v>
      </c>
      <c r="AB36" s="12">
        <v>36</v>
      </c>
      <c r="AC36" s="32" t="s">
        <v>145</v>
      </c>
      <c r="AD36" s="25">
        <v>36</v>
      </c>
      <c r="AE36" s="34" t="s">
        <v>196</v>
      </c>
      <c r="AF36" s="39">
        <v>36</v>
      </c>
      <c r="AG36" s="14" t="s">
        <v>151</v>
      </c>
      <c r="AH36" s="41">
        <v>36</v>
      </c>
      <c r="AI36" s="12" t="s">
        <v>66</v>
      </c>
      <c r="AJ36" s="12">
        <v>36</v>
      </c>
      <c r="AK36" s="24" t="s">
        <v>392</v>
      </c>
      <c r="AL36" s="25">
        <v>36</v>
      </c>
      <c r="AM36" s="28" t="s">
        <v>492</v>
      </c>
      <c r="AN36" s="39">
        <v>36</v>
      </c>
      <c r="AO36" s="14" t="s">
        <v>244</v>
      </c>
      <c r="AP36" s="14">
        <v>36</v>
      </c>
      <c r="AQ36" s="12" t="s">
        <v>237</v>
      </c>
      <c r="AR36" s="12">
        <v>36</v>
      </c>
      <c r="AS36" s="32" t="s">
        <v>237</v>
      </c>
      <c r="AT36" s="25">
        <v>36</v>
      </c>
      <c r="AU36" s="35" t="s">
        <v>183</v>
      </c>
      <c r="AV36" s="39">
        <v>36</v>
      </c>
      <c r="AW36" s="14" t="s">
        <v>385</v>
      </c>
      <c r="AX36" s="49">
        <v>36</v>
      </c>
      <c r="AY36" s="12" t="s">
        <v>383</v>
      </c>
      <c r="AZ36" s="51">
        <v>36</v>
      </c>
      <c r="BA36" s="25" t="s">
        <v>383</v>
      </c>
      <c r="BB36" s="25">
        <v>36</v>
      </c>
      <c r="BC36" s="28" t="s">
        <v>537</v>
      </c>
      <c r="BD36" s="27">
        <v>36</v>
      </c>
    </row>
    <row r="37" spans="1:56" x14ac:dyDescent="0.2">
      <c r="A37" s="14" t="s">
        <v>128</v>
      </c>
      <c r="B37" s="14">
        <v>35</v>
      </c>
      <c r="C37" s="12" t="s">
        <v>126</v>
      </c>
      <c r="D37" s="12">
        <v>35</v>
      </c>
      <c r="E37" s="24" t="s">
        <v>63</v>
      </c>
      <c r="F37" s="25">
        <v>35</v>
      </c>
      <c r="G37" s="28" t="s">
        <v>323</v>
      </c>
      <c r="H37" s="27">
        <v>35</v>
      </c>
      <c r="I37" s="14" t="s">
        <v>84</v>
      </c>
      <c r="J37" s="14">
        <v>35</v>
      </c>
      <c r="K37" s="12" t="s">
        <v>162</v>
      </c>
      <c r="L37" s="12">
        <v>35</v>
      </c>
      <c r="M37" s="32" t="s">
        <v>232</v>
      </c>
      <c r="N37" s="25">
        <v>35</v>
      </c>
      <c r="O37" s="35" t="s">
        <v>292</v>
      </c>
      <c r="P37" s="27">
        <v>35</v>
      </c>
      <c r="Q37" s="14" t="s">
        <v>168</v>
      </c>
      <c r="R37" s="14">
        <v>35</v>
      </c>
      <c r="S37" s="12" t="s">
        <v>85</v>
      </c>
      <c r="T37" s="12">
        <v>35</v>
      </c>
      <c r="U37" s="32" t="s">
        <v>250</v>
      </c>
      <c r="V37" s="25">
        <v>35</v>
      </c>
      <c r="W37" s="28" t="s">
        <v>232</v>
      </c>
      <c r="X37" s="27">
        <v>35</v>
      </c>
      <c r="Y37" s="14" t="s">
        <v>83</v>
      </c>
      <c r="Z37" s="14">
        <v>35</v>
      </c>
      <c r="AA37" s="12" t="s">
        <v>157</v>
      </c>
      <c r="AB37" s="12">
        <v>35</v>
      </c>
      <c r="AC37" s="32" t="s">
        <v>419</v>
      </c>
      <c r="AD37" s="25">
        <v>35</v>
      </c>
      <c r="AE37" s="35" t="s">
        <v>197</v>
      </c>
      <c r="AF37" s="39">
        <v>35</v>
      </c>
      <c r="AG37" s="14" t="s">
        <v>460</v>
      </c>
      <c r="AH37" s="41">
        <v>35</v>
      </c>
      <c r="AI37" s="12" t="s">
        <v>129</v>
      </c>
      <c r="AJ37" s="12">
        <v>35</v>
      </c>
      <c r="AK37" s="24" t="s">
        <v>292</v>
      </c>
      <c r="AL37" s="25">
        <v>35</v>
      </c>
      <c r="AM37" s="28" t="s">
        <v>493</v>
      </c>
      <c r="AN37" s="39">
        <v>35</v>
      </c>
      <c r="AO37" s="14" t="s">
        <v>245</v>
      </c>
      <c r="AP37" s="14">
        <v>35</v>
      </c>
      <c r="AQ37" s="12" t="s">
        <v>334</v>
      </c>
      <c r="AR37" s="12">
        <v>35</v>
      </c>
      <c r="AS37" s="32" t="s">
        <v>334</v>
      </c>
      <c r="AT37" s="25">
        <v>35</v>
      </c>
      <c r="AU37" s="34" t="s">
        <v>295</v>
      </c>
      <c r="AV37" s="39">
        <v>35</v>
      </c>
      <c r="AW37" s="14" t="s">
        <v>550</v>
      </c>
      <c r="AX37" s="49">
        <v>35</v>
      </c>
      <c r="AY37" s="12" t="s">
        <v>544</v>
      </c>
      <c r="AZ37" s="51">
        <v>35</v>
      </c>
      <c r="BA37" s="25" t="s">
        <v>544</v>
      </c>
      <c r="BB37" s="25">
        <v>35</v>
      </c>
      <c r="BC37" s="28" t="s">
        <v>380</v>
      </c>
      <c r="BD37" s="27">
        <v>35</v>
      </c>
    </row>
    <row r="38" spans="1:56" x14ac:dyDescent="0.2">
      <c r="A38" s="14" t="s">
        <v>129</v>
      </c>
      <c r="B38" s="14">
        <v>34</v>
      </c>
      <c r="C38" s="12" t="s">
        <v>127</v>
      </c>
      <c r="D38" s="12">
        <v>34</v>
      </c>
      <c r="E38" s="24" t="s">
        <v>64</v>
      </c>
      <c r="F38" s="25">
        <v>34</v>
      </c>
      <c r="G38" s="28" t="s">
        <v>114</v>
      </c>
      <c r="H38" s="27">
        <v>34</v>
      </c>
      <c r="I38" s="14" t="s">
        <v>165</v>
      </c>
      <c r="J38" s="14">
        <v>34</v>
      </c>
      <c r="K38" s="12" t="s">
        <v>163</v>
      </c>
      <c r="L38" s="12">
        <v>34</v>
      </c>
      <c r="M38" s="32" t="s">
        <v>233</v>
      </c>
      <c r="N38" s="25">
        <v>34</v>
      </c>
      <c r="O38" s="35" t="s">
        <v>182</v>
      </c>
      <c r="P38" s="27">
        <v>34</v>
      </c>
      <c r="Q38" s="14" t="s">
        <v>88</v>
      </c>
      <c r="R38" s="14">
        <v>34</v>
      </c>
      <c r="S38" s="12" t="s">
        <v>430</v>
      </c>
      <c r="T38" s="12">
        <v>34</v>
      </c>
      <c r="U38" s="32" t="s">
        <v>362</v>
      </c>
      <c r="V38" s="25">
        <v>34</v>
      </c>
      <c r="W38" s="28" t="s">
        <v>297</v>
      </c>
      <c r="X38" s="27">
        <v>34</v>
      </c>
      <c r="Y38" s="14" t="s">
        <v>148</v>
      </c>
      <c r="Z38" s="14">
        <v>34</v>
      </c>
      <c r="AA38" s="12" t="s">
        <v>446</v>
      </c>
      <c r="AB38" s="12">
        <v>34</v>
      </c>
      <c r="AC38" s="32" t="s">
        <v>420</v>
      </c>
      <c r="AD38" s="25">
        <v>34</v>
      </c>
      <c r="AE38" s="35" t="s">
        <v>199</v>
      </c>
      <c r="AF38" s="39">
        <v>34</v>
      </c>
      <c r="AG38" s="14" t="s">
        <v>73</v>
      </c>
      <c r="AH38" s="41">
        <v>34</v>
      </c>
      <c r="AI38" s="12" t="s">
        <v>67</v>
      </c>
      <c r="AJ38" s="12">
        <v>34</v>
      </c>
      <c r="AK38" s="24" t="s">
        <v>206</v>
      </c>
      <c r="AL38" s="25">
        <v>34</v>
      </c>
      <c r="AM38" s="28" t="s">
        <v>270</v>
      </c>
      <c r="AN38" s="39">
        <v>34</v>
      </c>
      <c r="AO38" s="14" t="s">
        <v>246</v>
      </c>
      <c r="AP38" s="14">
        <v>34</v>
      </c>
      <c r="AQ38" s="12" t="s">
        <v>298</v>
      </c>
      <c r="AR38" s="12">
        <v>34</v>
      </c>
      <c r="AS38" s="32" t="s">
        <v>298</v>
      </c>
      <c r="AT38" s="25">
        <v>34</v>
      </c>
      <c r="AU38" s="35" t="s">
        <v>194</v>
      </c>
      <c r="AV38" s="39">
        <v>34</v>
      </c>
      <c r="AW38" s="14" t="s">
        <v>551</v>
      </c>
      <c r="AX38" s="49">
        <v>34</v>
      </c>
      <c r="AY38" s="12" t="s">
        <v>545</v>
      </c>
      <c r="AZ38" s="51">
        <v>34</v>
      </c>
      <c r="BA38" s="25" t="s">
        <v>545</v>
      </c>
      <c r="BB38" s="25">
        <v>34</v>
      </c>
      <c r="BC38" s="28" t="s">
        <v>539</v>
      </c>
      <c r="BD38" s="27">
        <v>34</v>
      </c>
    </row>
    <row r="39" spans="1:56" x14ac:dyDescent="0.2">
      <c r="A39" s="14" t="s">
        <v>130</v>
      </c>
      <c r="B39" s="14">
        <v>33</v>
      </c>
      <c r="C39" s="12" t="s">
        <v>65</v>
      </c>
      <c r="D39" s="12">
        <v>33</v>
      </c>
      <c r="E39" s="24" t="s">
        <v>65</v>
      </c>
      <c r="F39" s="25">
        <v>33</v>
      </c>
      <c r="G39" s="28" t="s">
        <v>324</v>
      </c>
      <c r="H39" s="27">
        <v>33</v>
      </c>
      <c r="I39" s="14" t="s">
        <v>85</v>
      </c>
      <c r="J39" s="14">
        <v>33</v>
      </c>
      <c r="K39" s="12" t="s">
        <v>164</v>
      </c>
      <c r="L39" s="12">
        <v>33</v>
      </c>
      <c r="M39" s="32" t="s">
        <v>234</v>
      </c>
      <c r="N39" s="25">
        <v>33</v>
      </c>
      <c r="O39" s="35" t="s">
        <v>293</v>
      </c>
      <c r="P39" s="27">
        <v>33</v>
      </c>
      <c r="Q39" s="14" t="s">
        <v>434</v>
      </c>
      <c r="R39" s="14">
        <v>33</v>
      </c>
      <c r="S39" s="12" t="s">
        <v>431</v>
      </c>
      <c r="T39" s="12">
        <v>33</v>
      </c>
      <c r="U39" s="32" t="s">
        <v>363</v>
      </c>
      <c r="V39" s="25">
        <v>33</v>
      </c>
      <c r="W39" s="28" t="s">
        <v>333</v>
      </c>
      <c r="X39" s="27">
        <v>33</v>
      </c>
      <c r="Y39" s="14" t="s">
        <v>84</v>
      </c>
      <c r="Z39" s="14">
        <v>33</v>
      </c>
      <c r="AA39" s="12" t="s">
        <v>80</v>
      </c>
      <c r="AB39" s="12">
        <v>33</v>
      </c>
      <c r="AC39" s="32" t="s">
        <v>159</v>
      </c>
      <c r="AD39" s="25">
        <v>33</v>
      </c>
      <c r="AE39" s="35" t="s">
        <v>69</v>
      </c>
      <c r="AF39" s="39">
        <v>33</v>
      </c>
      <c r="AG39" s="14" t="s">
        <v>74</v>
      </c>
      <c r="AH39" s="41">
        <v>33</v>
      </c>
      <c r="AI39" s="12" t="s">
        <v>197</v>
      </c>
      <c r="AJ39" s="12">
        <v>33</v>
      </c>
      <c r="AK39" s="24" t="s">
        <v>513</v>
      </c>
      <c r="AL39" s="25">
        <v>33</v>
      </c>
      <c r="AM39" s="28" t="s">
        <v>494</v>
      </c>
      <c r="AN39" s="39">
        <v>33</v>
      </c>
      <c r="AO39" s="14" t="s">
        <v>247</v>
      </c>
      <c r="AP39" s="14">
        <v>33</v>
      </c>
      <c r="AQ39" s="12" t="s">
        <v>410</v>
      </c>
      <c r="AR39" s="12">
        <v>33</v>
      </c>
      <c r="AS39" s="32" t="s">
        <v>410</v>
      </c>
      <c r="AT39" s="25">
        <v>33</v>
      </c>
      <c r="AU39" s="35" t="s">
        <v>219</v>
      </c>
      <c r="AV39" s="39">
        <v>33</v>
      </c>
      <c r="AW39" s="14" t="s">
        <v>552</v>
      </c>
      <c r="AX39" s="49">
        <v>33</v>
      </c>
      <c r="AY39" s="12" t="s">
        <v>546</v>
      </c>
      <c r="AZ39" s="51">
        <v>33</v>
      </c>
      <c r="BA39" s="25" t="s">
        <v>546</v>
      </c>
      <c r="BB39" s="25">
        <v>33</v>
      </c>
      <c r="BC39" s="28" t="s">
        <v>265</v>
      </c>
      <c r="BD39" s="27">
        <v>33</v>
      </c>
    </row>
    <row r="40" spans="1:56" x14ac:dyDescent="0.2">
      <c r="A40" s="14" t="s">
        <v>68</v>
      </c>
      <c r="B40" s="14">
        <v>32</v>
      </c>
      <c r="C40" s="12" t="s">
        <v>128</v>
      </c>
      <c r="D40" s="12">
        <v>32</v>
      </c>
      <c r="E40" s="25" t="s">
        <v>128</v>
      </c>
      <c r="F40" s="25">
        <v>32</v>
      </c>
      <c r="G40" s="28" t="s">
        <v>325</v>
      </c>
      <c r="H40" s="27">
        <v>32</v>
      </c>
      <c r="I40" s="14" t="s">
        <v>166</v>
      </c>
      <c r="J40" s="14">
        <v>32</v>
      </c>
      <c r="K40" s="12" t="s">
        <v>83</v>
      </c>
      <c r="L40" s="12">
        <v>32</v>
      </c>
      <c r="M40" s="32" t="s">
        <v>235</v>
      </c>
      <c r="N40" s="25">
        <v>32</v>
      </c>
      <c r="O40" s="35" t="s">
        <v>193</v>
      </c>
      <c r="P40" s="27">
        <v>32</v>
      </c>
      <c r="Q40" s="14" t="s">
        <v>89</v>
      </c>
      <c r="R40" s="14">
        <v>32</v>
      </c>
      <c r="S40" s="12" t="s">
        <v>432</v>
      </c>
      <c r="T40" s="12">
        <v>32</v>
      </c>
      <c r="U40" s="32" t="s">
        <v>251</v>
      </c>
      <c r="V40" s="25">
        <v>32</v>
      </c>
      <c r="W40" s="28" t="s">
        <v>237</v>
      </c>
      <c r="X40" s="27">
        <v>32</v>
      </c>
      <c r="Y40" s="14" t="s">
        <v>165</v>
      </c>
      <c r="Z40" s="14">
        <v>32</v>
      </c>
      <c r="AA40" s="12" t="s">
        <v>160</v>
      </c>
      <c r="AB40" s="12">
        <v>32</v>
      </c>
      <c r="AC40" s="32" t="s">
        <v>81</v>
      </c>
      <c r="AD40" s="25">
        <v>32</v>
      </c>
      <c r="AE40" s="35" t="s">
        <v>187</v>
      </c>
      <c r="AF40" s="39">
        <v>32</v>
      </c>
      <c r="AG40" s="14" t="s">
        <v>77</v>
      </c>
      <c r="AH40" s="41">
        <v>32</v>
      </c>
      <c r="AI40" s="12" t="s">
        <v>68</v>
      </c>
      <c r="AJ40" s="12">
        <v>32</v>
      </c>
      <c r="AK40" s="24" t="s">
        <v>396</v>
      </c>
      <c r="AL40" s="25">
        <v>32</v>
      </c>
      <c r="AM40" s="28" t="s">
        <v>272</v>
      </c>
      <c r="AN40" s="39">
        <v>32</v>
      </c>
      <c r="AO40" s="14" t="s">
        <v>248</v>
      </c>
      <c r="AP40" s="14">
        <v>32</v>
      </c>
      <c r="AQ40" s="12" t="s">
        <v>242</v>
      </c>
      <c r="AR40" s="12">
        <v>32</v>
      </c>
      <c r="AS40" s="32" t="s">
        <v>242</v>
      </c>
      <c r="AT40" s="25">
        <v>32</v>
      </c>
      <c r="AU40" s="35" t="s">
        <v>184</v>
      </c>
      <c r="AV40" s="39">
        <v>32</v>
      </c>
      <c r="AW40" s="14" t="s">
        <v>553</v>
      </c>
      <c r="AX40" s="49">
        <v>32</v>
      </c>
      <c r="AY40" s="12" t="s">
        <v>384</v>
      </c>
      <c r="AZ40" s="51">
        <v>32</v>
      </c>
      <c r="BA40" s="25" t="s">
        <v>384</v>
      </c>
      <c r="BB40" s="25">
        <v>32</v>
      </c>
      <c r="BC40" s="28" t="s">
        <v>540</v>
      </c>
      <c r="BD40" s="27">
        <v>32</v>
      </c>
    </row>
    <row r="41" spans="1:56" x14ac:dyDescent="0.2">
      <c r="A41" s="14" t="s">
        <v>131</v>
      </c>
      <c r="B41" s="14">
        <v>31</v>
      </c>
      <c r="C41" s="12" t="s">
        <v>129</v>
      </c>
      <c r="D41" s="12">
        <v>31</v>
      </c>
      <c r="E41" s="25" t="s">
        <v>129</v>
      </c>
      <c r="F41" s="25">
        <v>31</v>
      </c>
      <c r="G41" s="28" t="s">
        <v>117</v>
      </c>
      <c r="H41" s="27">
        <v>31</v>
      </c>
      <c r="I41" s="14" t="s">
        <v>86</v>
      </c>
      <c r="J41" s="14">
        <v>31</v>
      </c>
      <c r="K41" s="12" t="s">
        <v>148</v>
      </c>
      <c r="L41" s="12">
        <v>31</v>
      </c>
      <c r="M41" s="32" t="s">
        <v>236</v>
      </c>
      <c r="N41" s="25">
        <v>31</v>
      </c>
      <c r="O41" s="35" t="s">
        <v>294</v>
      </c>
      <c r="P41" s="27">
        <v>31</v>
      </c>
      <c r="Q41" s="14" t="s">
        <v>435</v>
      </c>
      <c r="R41" s="14">
        <v>31</v>
      </c>
      <c r="S41" s="12" t="s">
        <v>433</v>
      </c>
      <c r="T41" s="12">
        <v>31</v>
      </c>
      <c r="U41" s="32" t="s">
        <v>364</v>
      </c>
      <c r="V41" s="25">
        <v>31</v>
      </c>
      <c r="W41" s="28" t="s">
        <v>334</v>
      </c>
      <c r="X41" s="27">
        <v>31</v>
      </c>
      <c r="Y41" s="14" t="s">
        <v>85</v>
      </c>
      <c r="Z41" s="14">
        <v>31</v>
      </c>
      <c r="AA41" s="12" t="s">
        <v>161</v>
      </c>
      <c r="AB41" s="12">
        <v>31</v>
      </c>
      <c r="AC41" s="32" t="s">
        <v>424</v>
      </c>
      <c r="AD41" s="25">
        <v>31</v>
      </c>
      <c r="AE41" s="35" t="s">
        <v>189</v>
      </c>
      <c r="AF41" s="39">
        <v>31</v>
      </c>
      <c r="AG41" s="14" t="s">
        <v>78</v>
      </c>
      <c r="AH41" s="41">
        <v>31</v>
      </c>
      <c r="AI41" s="12" t="s">
        <v>131</v>
      </c>
      <c r="AJ41" s="12">
        <v>31</v>
      </c>
      <c r="AK41" s="24" t="s">
        <v>514</v>
      </c>
      <c r="AL41" s="25">
        <v>31</v>
      </c>
      <c r="AM41" s="28" t="s">
        <v>495</v>
      </c>
      <c r="AN41" s="39">
        <v>31</v>
      </c>
      <c r="AO41" s="14" t="s">
        <v>411</v>
      </c>
      <c r="AP41" s="14">
        <v>31</v>
      </c>
      <c r="AQ41" s="12" t="s">
        <v>339</v>
      </c>
      <c r="AR41" s="12">
        <v>31</v>
      </c>
      <c r="AS41" s="32" t="s">
        <v>339</v>
      </c>
      <c r="AT41" s="25">
        <v>31</v>
      </c>
      <c r="AU41" s="35" t="s">
        <v>222</v>
      </c>
      <c r="AV41" s="39">
        <v>31</v>
      </c>
      <c r="AW41" s="14" t="s">
        <v>554</v>
      </c>
      <c r="AX41" s="49">
        <v>31</v>
      </c>
      <c r="AY41" s="12" t="s">
        <v>547</v>
      </c>
      <c r="AZ41" s="51">
        <v>31</v>
      </c>
      <c r="BA41" s="25" t="s">
        <v>547</v>
      </c>
      <c r="BB41" s="25">
        <v>31</v>
      </c>
      <c r="BC41" s="28" t="s">
        <v>381</v>
      </c>
      <c r="BD41" s="27">
        <v>31</v>
      </c>
    </row>
    <row r="42" spans="1:56" x14ac:dyDescent="0.2">
      <c r="A42" s="14" t="s">
        <v>132</v>
      </c>
      <c r="B42" s="14">
        <v>30</v>
      </c>
      <c r="C42" s="12" t="s">
        <v>130</v>
      </c>
      <c r="D42" s="12">
        <v>30</v>
      </c>
      <c r="E42" s="25" t="s">
        <v>130</v>
      </c>
      <c r="F42" s="25">
        <v>30</v>
      </c>
      <c r="G42" s="28" t="s">
        <v>55</v>
      </c>
      <c r="H42" s="27">
        <v>30</v>
      </c>
      <c r="I42" s="14" t="s">
        <v>167</v>
      </c>
      <c r="J42" s="14">
        <v>30</v>
      </c>
      <c r="K42" s="12" t="s">
        <v>84</v>
      </c>
      <c r="L42" s="12">
        <v>30</v>
      </c>
      <c r="M42" s="32" t="s">
        <v>237</v>
      </c>
      <c r="N42" s="25">
        <v>30</v>
      </c>
      <c r="O42" s="35" t="s">
        <v>183</v>
      </c>
      <c r="P42" s="27">
        <v>30</v>
      </c>
      <c r="Q42" s="14" t="s">
        <v>90</v>
      </c>
      <c r="R42" s="14">
        <v>30</v>
      </c>
      <c r="S42" s="12" t="s">
        <v>87</v>
      </c>
      <c r="T42" s="12">
        <v>30</v>
      </c>
      <c r="U42" s="32" t="s">
        <v>365</v>
      </c>
      <c r="V42" s="25">
        <v>30</v>
      </c>
      <c r="W42" s="28" t="s">
        <v>298</v>
      </c>
      <c r="X42" s="27">
        <v>30</v>
      </c>
      <c r="Y42" s="14" t="s">
        <v>166</v>
      </c>
      <c r="Z42" s="14">
        <v>30</v>
      </c>
      <c r="AA42" s="12" t="s">
        <v>162</v>
      </c>
      <c r="AB42" s="12">
        <v>30</v>
      </c>
      <c r="AC42" s="32" t="s">
        <v>456</v>
      </c>
      <c r="AD42" s="25">
        <v>30</v>
      </c>
      <c r="AE42" s="35" t="s">
        <v>150</v>
      </c>
      <c r="AF42" s="39">
        <v>30</v>
      </c>
      <c r="AG42" s="14" t="s">
        <v>79</v>
      </c>
      <c r="AH42" s="41">
        <v>30</v>
      </c>
      <c r="AI42" s="12" t="s">
        <v>186</v>
      </c>
      <c r="AJ42" s="12">
        <v>30</v>
      </c>
      <c r="AK42" s="24" t="s">
        <v>294</v>
      </c>
      <c r="AL42" s="25">
        <v>30</v>
      </c>
      <c r="AM42" s="28" t="s">
        <v>178</v>
      </c>
      <c r="AN42" s="39">
        <v>30</v>
      </c>
      <c r="AO42" s="14" t="s">
        <v>249</v>
      </c>
      <c r="AP42" s="14">
        <v>30</v>
      </c>
      <c r="AQ42" s="12" t="s">
        <v>243</v>
      </c>
      <c r="AR42" s="12">
        <v>30</v>
      </c>
      <c r="AS42" s="32" t="s">
        <v>243</v>
      </c>
      <c r="AT42" s="25">
        <v>30</v>
      </c>
      <c r="AU42" s="35" t="s">
        <v>195</v>
      </c>
      <c r="AV42" s="39">
        <v>30</v>
      </c>
      <c r="AW42" s="14" t="s">
        <v>555</v>
      </c>
      <c r="AX42" s="49">
        <v>30</v>
      </c>
      <c r="AY42" s="12" t="s">
        <v>548</v>
      </c>
      <c r="AZ42" s="51">
        <v>30</v>
      </c>
      <c r="BA42" s="25" t="s">
        <v>548</v>
      </c>
      <c r="BB42" s="25">
        <v>30</v>
      </c>
      <c r="BC42" s="28" t="s">
        <v>541</v>
      </c>
      <c r="BD42" s="27">
        <v>30</v>
      </c>
    </row>
    <row r="43" spans="1:56" x14ac:dyDescent="0.2">
      <c r="A43" s="14" t="s">
        <v>133</v>
      </c>
      <c r="B43" s="14">
        <v>29</v>
      </c>
      <c r="C43" s="12" t="s">
        <v>68</v>
      </c>
      <c r="D43" s="12">
        <v>29</v>
      </c>
      <c r="E43" s="25" t="s">
        <v>68</v>
      </c>
      <c r="F43" s="25">
        <v>29</v>
      </c>
      <c r="G43" s="28" t="s">
        <v>119</v>
      </c>
      <c r="H43" s="27">
        <v>29</v>
      </c>
      <c r="I43" s="14" t="s">
        <v>87</v>
      </c>
      <c r="J43" s="14">
        <v>29</v>
      </c>
      <c r="K43" s="12" t="s">
        <v>165</v>
      </c>
      <c r="L43" s="12">
        <v>29</v>
      </c>
      <c r="M43" s="32" t="s">
        <v>238</v>
      </c>
      <c r="N43" s="25">
        <v>29</v>
      </c>
      <c r="O43" s="35" t="s">
        <v>295</v>
      </c>
      <c r="P43" s="27">
        <v>29</v>
      </c>
      <c r="Q43" s="14" t="s">
        <v>436</v>
      </c>
      <c r="R43" s="14">
        <v>29</v>
      </c>
      <c r="S43" s="12" t="s">
        <v>168</v>
      </c>
      <c r="T43" s="12">
        <v>29</v>
      </c>
      <c r="U43" s="32" t="s">
        <v>252</v>
      </c>
      <c r="V43" s="25">
        <v>29</v>
      </c>
      <c r="W43" s="28" t="s">
        <v>410</v>
      </c>
      <c r="X43" s="27">
        <v>29</v>
      </c>
      <c r="Y43" s="14" t="s">
        <v>86</v>
      </c>
      <c r="Z43" s="14">
        <v>29</v>
      </c>
      <c r="AA43" s="12" t="s">
        <v>163</v>
      </c>
      <c r="AB43" s="12">
        <v>29</v>
      </c>
      <c r="AC43" s="32" t="s">
        <v>457</v>
      </c>
      <c r="AD43" s="25">
        <v>29</v>
      </c>
      <c r="AE43" s="35" t="s">
        <v>152</v>
      </c>
      <c r="AF43" s="39">
        <v>29</v>
      </c>
      <c r="AG43" s="14" t="s">
        <v>80</v>
      </c>
      <c r="AH43" s="41">
        <v>29</v>
      </c>
      <c r="AI43" s="12" t="s">
        <v>70</v>
      </c>
      <c r="AJ43" s="12">
        <v>29</v>
      </c>
      <c r="AK43" s="24" t="s">
        <v>183</v>
      </c>
      <c r="AL43" s="25">
        <v>29</v>
      </c>
      <c r="AM43" s="28" t="s">
        <v>276</v>
      </c>
      <c r="AN43" s="39">
        <v>29</v>
      </c>
      <c r="AO43" s="14" t="s">
        <v>360</v>
      </c>
      <c r="AP43" s="14">
        <v>29</v>
      </c>
      <c r="AQ43" s="12" t="s">
        <v>342</v>
      </c>
      <c r="AR43" s="12">
        <v>29</v>
      </c>
      <c r="AS43" s="32" t="s">
        <v>342</v>
      </c>
      <c r="AT43" s="25">
        <v>29</v>
      </c>
      <c r="AU43" s="35" t="s">
        <v>406</v>
      </c>
      <c r="AV43" s="39">
        <v>29</v>
      </c>
      <c r="AW43" s="14" t="s">
        <v>556</v>
      </c>
      <c r="AX43" s="49">
        <v>29</v>
      </c>
      <c r="AY43" s="12" t="s">
        <v>549</v>
      </c>
      <c r="AZ43" s="51">
        <v>29</v>
      </c>
      <c r="BA43" s="25" t="s">
        <v>549</v>
      </c>
      <c r="BB43" s="25">
        <v>29</v>
      </c>
      <c r="BC43" s="28" t="s">
        <v>266</v>
      </c>
      <c r="BD43" s="27">
        <v>29</v>
      </c>
    </row>
    <row r="44" spans="1:56" x14ac:dyDescent="0.2">
      <c r="A44" s="14" t="s">
        <v>134</v>
      </c>
      <c r="B44" s="14">
        <v>28</v>
      </c>
      <c r="C44" s="12" t="s">
        <v>131</v>
      </c>
      <c r="D44" s="12">
        <v>28</v>
      </c>
      <c r="E44" s="25" t="s">
        <v>131</v>
      </c>
      <c r="F44" s="25">
        <v>28</v>
      </c>
      <c r="G44" s="28" t="s">
        <v>326</v>
      </c>
      <c r="H44" s="27">
        <v>28</v>
      </c>
      <c r="I44" s="14" t="s">
        <v>168</v>
      </c>
      <c r="J44" s="14">
        <v>28</v>
      </c>
      <c r="K44" s="12" t="s">
        <v>85</v>
      </c>
      <c r="L44" s="12">
        <v>28</v>
      </c>
      <c r="M44" s="32" t="s">
        <v>239</v>
      </c>
      <c r="N44" s="25">
        <v>28</v>
      </c>
      <c r="O44" s="35" t="s">
        <v>194</v>
      </c>
      <c r="P44" s="27">
        <v>28</v>
      </c>
      <c r="Q44" s="14" t="s">
        <v>91</v>
      </c>
      <c r="R44" s="14">
        <v>28</v>
      </c>
      <c r="S44" s="12" t="s">
        <v>88</v>
      </c>
      <c r="T44" s="12">
        <v>28</v>
      </c>
      <c r="U44" s="32" t="s">
        <v>366</v>
      </c>
      <c r="V44" s="25">
        <v>28</v>
      </c>
      <c r="W44" s="28" t="s">
        <v>242</v>
      </c>
      <c r="X44" s="27">
        <v>28</v>
      </c>
      <c r="Y44" s="14" t="s">
        <v>167</v>
      </c>
      <c r="Z44" s="14">
        <v>28</v>
      </c>
      <c r="AA44" s="12" t="s">
        <v>164</v>
      </c>
      <c r="AB44" s="12">
        <v>28</v>
      </c>
      <c r="AC44" s="32" t="s">
        <v>426</v>
      </c>
      <c r="AD44" s="25">
        <v>28</v>
      </c>
      <c r="AE44" s="35" t="s">
        <v>73</v>
      </c>
      <c r="AF44" s="39">
        <v>28</v>
      </c>
      <c r="AG44" s="14" t="s">
        <v>81</v>
      </c>
      <c r="AH44" s="41">
        <v>28</v>
      </c>
      <c r="AI44" s="12" t="s">
        <v>189</v>
      </c>
      <c r="AJ44" s="12">
        <v>28</v>
      </c>
      <c r="AK44" s="24" t="s">
        <v>295</v>
      </c>
      <c r="AL44" s="25">
        <v>28</v>
      </c>
      <c r="AM44" s="28" t="s">
        <v>278</v>
      </c>
      <c r="AN44" s="39">
        <v>28</v>
      </c>
      <c r="AO44" s="14" t="s">
        <v>250</v>
      </c>
      <c r="AP44" s="14">
        <v>28</v>
      </c>
      <c r="AQ44" s="12" t="s">
        <v>244</v>
      </c>
      <c r="AR44" s="12">
        <v>28</v>
      </c>
      <c r="AS44" s="32" t="s">
        <v>244</v>
      </c>
      <c r="AT44" s="25">
        <v>28</v>
      </c>
      <c r="AU44" s="35" t="s">
        <v>227</v>
      </c>
      <c r="AV44" s="39">
        <v>28</v>
      </c>
      <c r="AW44" s="14" t="s">
        <v>557</v>
      </c>
      <c r="AX44" s="49">
        <v>28</v>
      </c>
      <c r="AY44" s="12" t="s">
        <v>385</v>
      </c>
      <c r="AZ44" s="51">
        <v>28</v>
      </c>
      <c r="BA44" s="25" t="s">
        <v>385</v>
      </c>
      <c r="BB44" s="25">
        <v>28</v>
      </c>
      <c r="BC44" s="28" t="s">
        <v>415</v>
      </c>
      <c r="BD44" s="27">
        <v>28</v>
      </c>
    </row>
    <row r="45" spans="1:56" x14ac:dyDescent="0.2">
      <c r="A45" s="14" t="s">
        <v>72</v>
      </c>
      <c r="B45" s="14">
        <v>27</v>
      </c>
      <c r="C45" s="12" t="s">
        <v>132</v>
      </c>
      <c r="D45" s="12">
        <v>27</v>
      </c>
      <c r="E45" s="25" t="s">
        <v>132</v>
      </c>
      <c r="F45" s="25">
        <v>27</v>
      </c>
      <c r="G45" s="28" t="s">
        <v>121</v>
      </c>
      <c r="H45" s="27">
        <v>27</v>
      </c>
      <c r="I45" s="14" t="s">
        <v>88</v>
      </c>
      <c r="J45" s="14">
        <v>27</v>
      </c>
      <c r="K45" s="12" t="s">
        <v>166</v>
      </c>
      <c r="L45" s="12">
        <v>27</v>
      </c>
      <c r="M45" s="32" t="s">
        <v>240</v>
      </c>
      <c r="N45" s="25">
        <v>27</v>
      </c>
      <c r="O45" s="35" t="s">
        <v>184</v>
      </c>
      <c r="P45" s="27">
        <v>27</v>
      </c>
      <c r="Q45" s="14" t="s">
        <v>169</v>
      </c>
      <c r="R45" s="14">
        <v>27</v>
      </c>
      <c r="S45" s="12" t="s">
        <v>434</v>
      </c>
      <c r="T45" s="12">
        <v>27</v>
      </c>
      <c r="U45" s="32" t="s">
        <v>367</v>
      </c>
      <c r="V45" s="25">
        <v>27</v>
      </c>
      <c r="W45" s="28" t="s">
        <v>339</v>
      </c>
      <c r="X45" s="27">
        <v>27</v>
      </c>
      <c r="Y45" s="14" t="s">
        <v>87</v>
      </c>
      <c r="Z45" s="14">
        <v>27</v>
      </c>
      <c r="AA45" s="12" t="s">
        <v>83</v>
      </c>
      <c r="AB45" s="12">
        <v>27</v>
      </c>
      <c r="AC45" s="32" t="s">
        <v>83</v>
      </c>
      <c r="AD45" s="25">
        <v>27</v>
      </c>
      <c r="AE45" s="35" t="s">
        <v>445</v>
      </c>
      <c r="AF45" s="39">
        <v>27</v>
      </c>
      <c r="AG45" s="14" t="s">
        <v>82</v>
      </c>
      <c r="AH45" s="41">
        <v>27</v>
      </c>
      <c r="AI45" s="12" t="s">
        <v>134</v>
      </c>
      <c r="AJ45" s="12">
        <v>27</v>
      </c>
      <c r="AK45" s="24" t="s">
        <v>194</v>
      </c>
      <c r="AL45" s="25">
        <v>27</v>
      </c>
      <c r="AM45" s="28" t="s">
        <v>279</v>
      </c>
      <c r="AN45" s="39">
        <v>27</v>
      </c>
      <c r="AO45" s="14" t="s">
        <v>363</v>
      </c>
      <c r="AP45" s="14">
        <v>27</v>
      </c>
      <c r="AQ45" s="12" t="s">
        <v>245</v>
      </c>
      <c r="AR45" s="12">
        <v>27</v>
      </c>
      <c r="AS45" s="32" t="s">
        <v>245</v>
      </c>
      <c r="AT45" s="25">
        <v>27</v>
      </c>
      <c r="AU45" s="35" t="s">
        <v>296</v>
      </c>
      <c r="AV45" s="39">
        <v>27</v>
      </c>
      <c r="AW45" s="14" t="s">
        <v>558</v>
      </c>
      <c r="AX45" s="49">
        <v>27</v>
      </c>
      <c r="AY45" s="12" t="s">
        <v>550</v>
      </c>
      <c r="AZ45" s="51">
        <v>27</v>
      </c>
      <c r="BA45" s="25" t="s">
        <v>550</v>
      </c>
      <c r="BB45" s="25">
        <v>27</v>
      </c>
      <c r="BC45" s="28" t="s">
        <v>382</v>
      </c>
      <c r="BD45" s="27">
        <v>27</v>
      </c>
    </row>
    <row r="46" spans="1:56" x14ac:dyDescent="0.2">
      <c r="A46" s="14" t="s">
        <v>135</v>
      </c>
      <c r="B46" s="14">
        <v>26</v>
      </c>
      <c r="C46" s="12" t="s">
        <v>133</v>
      </c>
      <c r="D46" s="12">
        <v>26</v>
      </c>
      <c r="E46" s="25" t="s">
        <v>133</v>
      </c>
      <c r="F46" s="25">
        <v>26</v>
      </c>
      <c r="G46" s="28" t="s">
        <v>327</v>
      </c>
      <c r="H46" s="27">
        <v>26</v>
      </c>
      <c r="I46" s="14" t="s">
        <v>89</v>
      </c>
      <c r="J46" s="14">
        <v>26</v>
      </c>
      <c r="K46" s="12" t="s">
        <v>86</v>
      </c>
      <c r="L46" s="12">
        <v>26</v>
      </c>
      <c r="M46" s="32" t="s">
        <v>241</v>
      </c>
      <c r="N46" s="25">
        <v>26</v>
      </c>
      <c r="O46" s="35" t="s">
        <v>195</v>
      </c>
      <c r="P46" s="27">
        <v>26</v>
      </c>
      <c r="Q46" s="14" t="s">
        <v>170</v>
      </c>
      <c r="R46" s="14">
        <v>26</v>
      </c>
      <c r="S46" s="12" t="s">
        <v>89</v>
      </c>
      <c r="T46" s="12">
        <v>26</v>
      </c>
      <c r="U46" s="32" t="s">
        <v>253</v>
      </c>
      <c r="V46" s="25">
        <v>26</v>
      </c>
      <c r="W46" s="28" t="s">
        <v>243</v>
      </c>
      <c r="X46" s="27">
        <v>26</v>
      </c>
      <c r="Y46" s="14" t="s">
        <v>168</v>
      </c>
      <c r="Z46" s="14">
        <v>26</v>
      </c>
      <c r="AA46" s="12" t="s">
        <v>148</v>
      </c>
      <c r="AB46" s="12">
        <v>26</v>
      </c>
      <c r="AC46" s="32" t="s">
        <v>148</v>
      </c>
      <c r="AD46" s="25">
        <v>26</v>
      </c>
      <c r="AE46" s="35" t="s">
        <v>455</v>
      </c>
      <c r="AF46" s="39">
        <v>26</v>
      </c>
      <c r="AG46" s="14" t="s">
        <v>83</v>
      </c>
      <c r="AH46" s="41">
        <v>26</v>
      </c>
      <c r="AI46" s="12" t="s">
        <v>151</v>
      </c>
      <c r="AJ46" s="12">
        <v>26</v>
      </c>
      <c r="AK46" s="24" t="s">
        <v>219</v>
      </c>
      <c r="AL46" s="25">
        <v>26</v>
      </c>
      <c r="AM46" s="28" t="s">
        <v>281</v>
      </c>
      <c r="AN46" s="39">
        <v>26</v>
      </c>
      <c r="AO46" s="14" t="s">
        <v>251</v>
      </c>
      <c r="AP46" s="14">
        <v>26</v>
      </c>
      <c r="AQ46" s="12" t="s">
        <v>246</v>
      </c>
      <c r="AR46" s="12">
        <v>26</v>
      </c>
      <c r="AS46" s="32" t="s">
        <v>246</v>
      </c>
      <c r="AT46" s="25">
        <v>26</v>
      </c>
      <c r="AU46" s="35" t="s">
        <v>297</v>
      </c>
      <c r="AV46" s="39">
        <v>26</v>
      </c>
      <c r="AW46" s="14" t="s">
        <v>559</v>
      </c>
      <c r="AX46" s="49">
        <v>26</v>
      </c>
      <c r="AY46" s="12" t="s">
        <v>551</v>
      </c>
      <c r="AZ46" s="51">
        <v>26</v>
      </c>
      <c r="BA46" s="25" t="s">
        <v>551</v>
      </c>
      <c r="BB46" s="25">
        <v>26</v>
      </c>
      <c r="BC46" s="28" t="s">
        <v>542</v>
      </c>
      <c r="BD46" s="27">
        <v>26</v>
      </c>
    </row>
    <row r="47" spans="1:56" x14ac:dyDescent="0.2">
      <c r="A47" s="14" t="s">
        <v>136</v>
      </c>
      <c r="B47" s="14">
        <v>25</v>
      </c>
      <c r="C47" s="12" t="s">
        <v>134</v>
      </c>
      <c r="D47" s="12">
        <v>25</v>
      </c>
      <c r="E47" s="25" t="s">
        <v>134</v>
      </c>
      <c r="F47" s="25">
        <v>25</v>
      </c>
      <c r="G47" s="28" t="s">
        <v>61</v>
      </c>
      <c r="H47" s="27">
        <v>25</v>
      </c>
      <c r="I47" s="14" t="s">
        <v>90</v>
      </c>
      <c r="J47" s="14">
        <v>25</v>
      </c>
      <c r="K47" s="12" t="s">
        <v>167</v>
      </c>
      <c r="L47" s="12">
        <v>25</v>
      </c>
      <c r="M47" s="32" t="s">
        <v>242</v>
      </c>
      <c r="N47" s="25">
        <v>25</v>
      </c>
      <c r="O47" s="35" t="s">
        <v>227</v>
      </c>
      <c r="P47" s="27">
        <v>25</v>
      </c>
      <c r="Q47" s="14" t="s">
        <v>171</v>
      </c>
      <c r="R47" s="14">
        <v>25</v>
      </c>
      <c r="S47" s="12" t="s">
        <v>435</v>
      </c>
      <c r="T47" s="12">
        <v>25</v>
      </c>
      <c r="U47" s="32" t="s">
        <v>368</v>
      </c>
      <c r="V47" s="25">
        <v>25</v>
      </c>
      <c r="W47" s="28" t="s">
        <v>244</v>
      </c>
      <c r="X47" s="27">
        <v>25</v>
      </c>
      <c r="Y47" s="14" t="s">
        <v>88</v>
      </c>
      <c r="Z47" s="14">
        <v>25</v>
      </c>
      <c r="AA47" s="12" t="s">
        <v>84</v>
      </c>
      <c r="AB47" s="12">
        <v>25</v>
      </c>
      <c r="AC47" s="32" t="s">
        <v>84</v>
      </c>
      <c r="AD47" s="25">
        <v>25</v>
      </c>
      <c r="AE47" s="35" t="s">
        <v>156</v>
      </c>
      <c r="AF47" s="39">
        <v>25</v>
      </c>
      <c r="AG47" s="14" t="s">
        <v>84</v>
      </c>
      <c r="AH47" s="41">
        <v>25</v>
      </c>
      <c r="AI47" s="12" t="s">
        <v>460</v>
      </c>
      <c r="AJ47" s="12">
        <v>25</v>
      </c>
      <c r="AK47" s="24" t="s">
        <v>184</v>
      </c>
      <c r="AL47" s="25">
        <v>25</v>
      </c>
      <c r="AM47" s="28" t="s">
        <v>179</v>
      </c>
      <c r="AN47" s="39">
        <v>25</v>
      </c>
      <c r="AO47" s="14" t="s">
        <v>364</v>
      </c>
      <c r="AP47" s="14">
        <v>25</v>
      </c>
      <c r="AQ47" s="12" t="s">
        <v>247</v>
      </c>
      <c r="AR47" s="12">
        <v>25</v>
      </c>
      <c r="AS47" s="32" t="s">
        <v>247</v>
      </c>
      <c r="AT47" s="25">
        <v>25</v>
      </c>
      <c r="AU47" s="35" t="s">
        <v>237</v>
      </c>
      <c r="AV47" s="39">
        <v>25</v>
      </c>
      <c r="AW47" s="14" t="s">
        <v>560</v>
      </c>
      <c r="AX47" s="49">
        <v>25</v>
      </c>
      <c r="AY47" s="12" t="s">
        <v>553</v>
      </c>
      <c r="AZ47" s="51">
        <v>25</v>
      </c>
      <c r="BA47" s="25" t="s">
        <v>553</v>
      </c>
      <c r="BB47" s="25">
        <v>25</v>
      </c>
      <c r="BC47" s="28" t="s">
        <v>267</v>
      </c>
      <c r="BD47" s="27">
        <v>25</v>
      </c>
    </row>
    <row r="48" spans="1:56" x14ac:dyDescent="0.2">
      <c r="A48" s="14" t="s">
        <v>137</v>
      </c>
      <c r="B48" s="14">
        <v>24</v>
      </c>
      <c r="C48" s="12" t="s">
        <v>72</v>
      </c>
      <c r="D48" s="12">
        <v>24</v>
      </c>
      <c r="E48" s="25" t="s">
        <v>72</v>
      </c>
      <c r="F48" s="25">
        <v>24</v>
      </c>
      <c r="G48" s="28" t="s">
        <v>328</v>
      </c>
      <c r="H48" s="27">
        <v>24</v>
      </c>
      <c r="I48" s="14" t="s">
        <v>91</v>
      </c>
      <c r="J48" s="14">
        <v>24</v>
      </c>
      <c r="K48" s="12" t="s">
        <v>87</v>
      </c>
      <c r="L48" s="12">
        <v>24</v>
      </c>
      <c r="M48" s="32" t="s">
        <v>243</v>
      </c>
      <c r="N48" s="25">
        <v>24</v>
      </c>
      <c r="O48" s="35" t="s">
        <v>296</v>
      </c>
      <c r="P48" s="27">
        <v>24</v>
      </c>
      <c r="Q48" s="14" t="s">
        <v>92</v>
      </c>
      <c r="R48" s="14">
        <v>24</v>
      </c>
      <c r="S48" s="12" t="s">
        <v>90</v>
      </c>
      <c r="T48" s="12">
        <v>24</v>
      </c>
      <c r="U48" s="32" t="s">
        <v>369</v>
      </c>
      <c r="V48" s="25">
        <v>24</v>
      </c>
      <c r="W48" s="28" t="s">
        <v>245</v>
      </c>
      <c r="X48" s="27">
        <v>24</v>
      </c>
      <c r="Y48" s="14" t="s">
        <v>434</v>
      </c>
      <c r="Z48" s="14">
        <v>24</v>
      </c>
      <c r="AA48" s="12" t="s">
        <v>165</v>
      </c>
      <c r="AB48" s="12">
        <v>24</v>
      </c>
      <c r="AC48" s="32" t="s">
        <v>165</v>
      </c>
      <c r="AD48" s="25">
        <v>24</v>
      </c>
      <c r="AE48" s="35" t="s">
        <v>139</v>
      </c>
      <c r="AF48" s="39">
        <v>24</v>
      </c>
      <c r="AG48" s="14" t="s">
        <v>85</v>
      </c>
      <c r="AH48" s="41">
        <v>24</v>
      </c>
      <c r="AI48" s="12" t="s">
        <v>73</v>
      </c>
      <c r="AJ48" s="12">
        <v>24</v>
      </c>
      <c r="AK48" s="24" t="s">
        <v>222</v>
      </c>
      <c r="AL48" s="25">
        <v>24</v>
      </c>
      <c r="AM48" s="28" t="s">
        <v>496</v>
      </c>
      <c r="AN48" s="39">
        <v>24</v>
      </c>
      <c r="AO48" s="14" t="s">
        <v>365</v>
      </c>
      <c r="AP48" s="14">
        <v>24</v>
      </c>
      <c r="AQ48" s="12" t="s">
        <v>248</v>
      </c>
      <c r="AR48" s="12">
        <v>24</v>
      </c>
      <c r="AS48" s="32" t="s">
        <v>248</v>
      </c>
      <c r="AT48" s="25">
        <v>24</v>
      </c>
      <c r="AU48" s="48" t="s">
        <v>298</v>
      </c>
      <c r="AV48" s="39">
        <v>24</v>
      </c>
      <c r="AW48" s="14" t="s">
        <v>561</v>
      </c>
      <c r="AX48" s="49">
        <v>24</v>
      </c>
      <c r="AY48" s="12" t="s">
        <v>589</v>
      </c>
      <c r="AZ48" s="51">
        <v>24</v>
      </c>
      <c r="BA48" s="25" t="s">
        <v>589</v>
      </c>
      <c r="BB48" s="25">
        <v>24</v>
      </c>
      <c r="BC48" s="28" t="s">
        <v>543</v>
      </c>
      <c r="BD48" s="27">
        <v>24</v>
      </c>
    </row>
    <row r="49" spans="1:56" x14ac:dyDescent="0.2">
      <c r="A49" s="14" t="s">
        <v>138</v>
      </c>
      <c r="B49" s="14">
        <v>23</v>
      </c>
      <c r="C49" s="12" t="s">
        <v>135</v>
      </c>
      <c r="D49" s="12">
        <v>23</v>
      </c>
      <c r="E49" s="25" t="s">
        <v>135</v>
      </c>
      <c r="F49" s="25">
        <v>23</v>
      </c>
      <c r="G49" s="28" t="s">
        <v>329</v>
      </c>
      <c r="H49" s="27">
        <v>23</v>
      </c>
      <c r="I49" s="14" t="s">
        <v>169</v>
      </c>
      <c r="J49" s="14">
        <v>23</v>
      </c>
      <c r="K49" s="12" t="s">
        <v>168</v>
      </c>
      <c r="L49" s="12">
        <v>23</v>
      </c>
      <c r="M49" s="32" t="s">
        <v>244</v>
      </c>
      <c r="N49" s="25">
        <v>23</v>
      </c>
      <c r="O49" s="35" t="s">
        <v>297</v>
      </c>
      <c r="P49" s="27">
        <v>23</v>
      </c>
      <c r="Q49" s="14" t="s">
        <v>172</v>
      </c>
      <c r="R49" s="14">
        <v>23</v>
      </c>
      <c r="S49" s="12" t="s">
        <v>436</v>
      </c>
      <c r="T49" s="12">
        <v>23</v>
      </c>
      <c r="U49" s="32" t="s">
        <v>254</v>
      </c>
      <c r="V49" s="25">
        <v>23</v>
      </c>
      <c r="W49" s="28" t="s">
        <v>246</v>
      </c>
      <c r="X49" s="27">
        <v>23</v>
      </c>
      <c r="Y49" s="14" t="s">
        <v>89</v>
      </c>
      <c r="Z49" s="14">
        <v>23</v>
      </c>
      <c r="AA49" s="12" t="s">
        <v>85</v>
      </c>
      <c r="AB49" s="12">
        <v>23</v>
      </c>
      <c r="AC49" s="32" t="s">
        <v>85</v>
      </c>
      <c r="AD49" s="25">
        <v>23</v>
      </c>
      <c r="AE49" s="35" t="s">
        <v>77</v>
      </c>
      <c r="AF49" s="39">
        <v>23</v>
      </c>
      <c r="AG49" s="14" t="s">
        <v>86</v>
      </c>
      <c r="AH49" s="41">
        <v>23</v>
      </c>
      <c r="AI49" s="12" t="s">
        <v>74</v>
      </c>
      <c r="AJ49" s="12">
        <v>23</v>
      </c>
      <c r="AK49" s="24" t="s">
        <v>195</v>
      </c>
      <c r="AL49" s="25">
        <v>23</v>
      </c>
      <c r="AM49" s="28" t="s">
        <v>99</v>
      </c>
      <c r="AN49" s="39">
        <v>23</v>
      </c>
      <c r="AO49" s="14" t="s">
        <v>252</v>
      </c>
      <c r="AP49" s="14">
        <v>23</v>
      </c>
      <c r="AQ49" s="12" t="s">
        <v>411</v>
      </c>
      <c r="AR49" s="12">
        <v>23</v>
      </c>
      <c r="AS49" s="32" t="s">
        <v>411</v>
      </c>
      <c r="AT49" s="25">
        <v>23</v>
      </c>
      <c r="AU49" s="48" t="s">
        <v>242</v>
      </c>
      <c r="AV49" s="39">
        <v>23</v>
      </c>
      <c r="AW49" s="14" t="s">
        <v>562</v>
      </c>
      <c r="AX49" s="49">
        <v>23</v>
      </c>
      <c r="AY49" s="12" t="s">
        <v>590</v>
      </c>
      <c r="AZ49" s="51">
        <v>23</v>
      </c>
      <c r="BA49" s="25" t="s">
        <v>590</v>
      </c>
      <c r="BB49" s="25">
        <v>23</v>
      </c>
      <c r="BC49" s="28" t="s">
        <v>383</v>
      </c>
      <c r="BD49" s="27">
        <v>23</v>
      </c>
    </row>
    <row r="50" spans="1:56" x14ac:dyDescent="0.2">
      <c r="A50" s="14" t="s">
        <v>76</v>
      </c>
      <c r="B50" s="14">
        <v>22</v>
      </c>
      <c r="C50" s="12" t="s">
        <v>136</v>
      </c>
      <c r="D50" s="12">
        <v>22</v>
      </c>
      <c r="E50" s="25" t="s">
        <v>136</v>
      </c>
      <c r="F50" s="25">
        <v>22</v>
      </c>
      <c r="G50" s="28" t="s">
        <v>126</v>
      </c>
      <c r="H50" s="27">
        <v>22</v>
      </c>
      <c r="I50" s="14" t="s">
        <v>170</v>
      </c>
      <c r="J50" s="14">
        <v>22</v>
      </c>
      <c r="K50" s="12" t="s">
        <v>88</v>
      </c>
      <c r="L50" s="12">
        <v>22</v>
      </c>
      <c r="M50" s="32" t="s">
        <v>245</v>
      </c>
      <c r="N50" s="25">
        <v>22</v>
      </c>
      <c r="O50" s="35" t="s">
        <v>237</v>
      </c>
      <c r="P50" s="27">
        <v>22</v>
      </c>
      <c r="Q50" s="14" t="s">
        <v>173</v>
      </c>
      <c r="R50" s="14">
        <v>22</v>
      </c>
      <c r="S50" s="12" t="s">
        <v>91</v>
      </c>
      <c r="T50" s="12">
        <v>22</v>
      </c>
      <c r="U50" s="32" t="s">
        <v>299</v>
      </c>
      <c r="V50" s="25">
        <v>22</v>
      </c>
      <c r="W50" s="28" t="s">
        <v>247</v>
      </c>
      <c r="X50" s="27">
        <v>22</v>
      </c>
      <c r="Y50" s="14" t="s">
        <v>435</v>
      </c>
      <c r="Z50" s="14">
        <v>22</v>
      </c>
      <c r="AA50" s="12" t="s">
        <v>166</v>
      </c>
      <c r="AB50" s="12">
        <v>22</v>
      </c>
      <c r="AC50" s="32" t="s">
        <v>166</v>
      </c>
      <c r="AD50" s="25">
        <v>22</v>
      </c>
      <c r="AE50" s="35" t="s">
        <v>145</v>
      </c>
      <c r="AF50" s="39">
        <v>22</v>
      </c>
      <c r="AG50" s="14" t="s">
        <v>87</v>
      </c>
      <c r="AH50" s="41">
        <v>22</v>
      </c>
      <c r="AI50" s="12" t="s">
        <v>77</v>
      </c>
      <c r="AJ50" s="12">
        <v>22</v>
      </c>
      <c r="AK50" s="24" t="s">
        <v>406</v>
      </c>
      <c r="AL50" s="25">
        <v>22</v>
      </c>
      <c r="AM50" s="28" t="s">
        <v>180</v>
      </c>
      <c r="AN50" s="39">
        <v>22</v>
      </c>
      <c r="AO50" s="14" t="s">
        <v>366</v>
      </c>
      <c r="AP50" s="14">
        <v>22</v>
      </c>
      <c r="AQ50" s="12" t="s">
        <v>249</v>
      </c>
      <c r="AR50" s="12">
        <v>22</v>
      </c>
      <c r="AS50" s="32" t="s">
        <v>249</v>
      </c>
      <c r="AT50" s="25">
        <v>22</v>
      </c>
      <c r="AU50" s="48" t="s">
        <v>243</v>
      </c>
      <c r="AV50" s="39">
        <v>22</v>
      </c>
      <c r="AW50" s="14" t="s">
        <v>563</v>
      </c>
      <c r="AX50" s="49">
        <v>22</v>
      </c>
      <c r="AY50" s="12" t="s">
        <v>591</v>
      </c>
      <c r="AZ50" s="51">
        <v>22</v>
      </c>
      <c r="BA50" s="25" t="s">
        <v>591</v>
      </c>
      <c r="BB50" s="25">
        <v>22</v>
      </c>
      <c r="BC50" s="28" t="s">
        <v>545</v>
      </c>
      <c r="BD50" s="27">
        <v>22</v>
      </c>
    </row>
    <row r="51" spans="1:56" x14ac:dyDescent="0.2">
      <c r="A51" s="14" t="s">
        <v>77</v>
      </c>
      <c r="B51" s="14">
        <v>21</v>
      </c>
      <c r="C51" s="12" t="s">
        <v>137</v>
      </c>
      <c r="D51" s="12">
        <v>21</v>
      </c>
      <c r="E51" s="25" t="s">
        <v>137</v>
      </c>
      <c r="F51" s="25">
        <v>21</v>
      </c>
      <c r="G51" s="28" t="s">
        <v>64</v>
      </c>
      <c r="H51" s="27">
        <v>21</v>
      </c>
      <c r="I51" s="14" t="s">
        <v>171</v>
      </c>
      <c r="J51" s="14">
        <v>21</v>
      </c>
      <c r="K51" s="12" t="s">
        <v>89</v>
      </c>
      <c r="L51" s="12">
        <v>21</v>
      </c>
      <c r="M51" s="32" t="s">
        <v>246</v>
      </c>
      <c r="N51" s="25">
        <v>21</v>
      </c>
      <c r="O51" s="35" t="s">
        <v>298</v>
      </c>
      <c r="P51" s="27">
        <v>21</v>
      </c>
      <c r="Q51" s="14" t="s">
        <v>437</v>
      </c>
      <c r="R51" s="14">
        <v>21</v>
      </c>
      <c r="S51" s="12" t="s">
        <v>169</v>
      </c>
      <c r="T51" s="12">
        <v>21</v>
      </c>
      <c r="U51" s="32" t="s">
        <v>370</v>
      </c>
      <c r="V51" s="25">
        <v>21</v>
      </c>
      <c r="W51" s="28" t="s">
        <v>248</v>
      </c>
      <c r="X51" s="27">
        <v>21</v>
      </c>
      <c r="Y51" s="14" t="s">
        <v>90</v>
      </c>
      <c r="Z51" s="14">
        <v>21</v>
      </c>
      <c r="AA51" s="12" t="s">
        <v>86</v>
      </c>
      <c r="AB51" s="12">
        <v>21</v>
      </c>
      <c r="AC51" s="32" t="s">
        <v>86</v>
      </c>
      <c r="AD51" s="25">
        <v>21</v>
      </c>
      <c r="AE51" s="35" t="s">
        <v>419</v>
      </c>
      <c r="AF51" s="39">
        <v>21</v>
      </c>
      <c r="AG51" s="14" t="s">
        <v>88</v>
      </c>
      <c r="AH51" s="41">
        <v>21</v>
      </c>
      <c r="AI51" s="12" t="s">
        <v>78</v>
      </c>
      <c r="AJ51" s="12">
        <v>21</v>
      </c>
      <c r="AK51" s="24" t="s">
        <v>227</v>
      </c>
      <c r="AL51" s="25">
        <v>21</v>
      </c>
      <c r="AM51" s="28" t="s">
        <v>191</v>
      </c>
      <c r="AN51" s="39">
        <v>21</v>
      </c>
      <c r="AO51" s="14" t="s">
        <v>367</v>
      </c>
      <c r="AP51" s="14">
        <v>21</v>
      </c>
      <c r="AQ51" s="12" t="s">
        <v>360</v>
      </c>
      <c r="AR51" s="12">
        <v>21</v>
      </c>
      <c r="AS51" s="32" t="s">
        <v>360</v>
      </c>
      <c r="AT51" s="25">
        <v>21</v>
      </c>
      <c r="AU51" s="48" t="s">
        <v>244</v>
      </c>
      <c r="AV51" s="39">
        <v>21</v>
      </c>
      <c r="AW51" s="14" t="s">
        <v>564</v>
      </c>
      <c r="AX51" s="49">
        <v>21</v>
      </c>
      <c r="AY51" s="12" t="s">
        <v>592</v>
      </c>
      <c r="AZ51" s="51">
        <v>21</v>
      </c>
      <c r="BA51" s="25" t="s">
        <v>592</v>
      </c>
      <c r="BB51" s="25">
        <v>21</v>
      </c>
      <c r="BC51" s="28" t="s">
        <v>384</v>
      </c>
      <c r="BD51" s="27">
        <v>21</v>
      </c>
    </row>
    <row r="52" spans="1:56" x14ac:dyDescent="0.2">
      <c r="A52" s="14" t="s">
        <v>78</v>
      </c>
      <c r="B52" s="14">
        <v>20</v>
      </c>
      <c r="C52" s="12" t="s">
        <v>138</v>
      </c>
      <c r="D52" s="12">
        <v>20</v>
      </c>
      <c r="E52" s="25" t="s">
        <v>138</v>
      </c>
      <c r="F52" s="25">
        <v>20</v>
      </c>
      <c r="G52" s="28" t="s">
        <v>65</v>
      </c>
      <c r="H52" s="27">
        <v>20</v>
      </c>
      <c r="I52" s="14" t="s">
        <v>92</v>
      </c>
      <c r="J52" s="14">
        <v>20</v>
      </c>
      <c r="K52" s="12" t="s">
        <v>90</v>
      </c>
      <c r="L52" s="12">
        <v>20</v>
      </c>
      <c r="M52" s="32" t="s">
        <v>247</v>
      </c>
      <c r="N52" s="25">
        <v>20</v>
      </c>
      <c r="O52" s="35" t="s">
        <v>242</v>
      </c>
      <c r="P52" s="27">
        <v>20</v>
      </c>
      <c r="Q52" s="14" t="s">
        <v>93</v>
      </c>
      <c r="R52" s="14">
        <v>20</v>
      </c>
      <c r="S52" s="12" t="s">
        <v>170</v>
      </c>
      <c r="T52" s="12">
        <v>20</v>
      </c>
      <c r="U52" s="32" t="s">
        <v>255</v>
      </c>
      <c r="V52" s="25">
        <v>20</v>
      </c>
      <c r="W52" s="28" t="s">
        <v>411</v>
      </c>
      <c r="X52" s="27">
        <v>20</v>
      </c>
      <c r="Y52" s="14" t="s">
        <v>91</v>
      </c>
      <c r="Z52" s="14">
        <v>20</v>
      </c>
      <c r="AA52" s="12" t="s">
        <v>167</v>
      </c>
      <c r="AB52" s="12">
        <v>20</v>
      </c>
      <c r="AC52" s="32" t="s">
        <v>167</v>
      </c>
      <c r="AD52" s="25">
        <v>20</v>
      </c>
      <c r="AE52" s="35" t="s">
        <v>420</v>
      </c>
      <c r="AF52" s="39">
        <v>20</v>
      </c>
      <c r="AG52" s="14" t="s">
        <v>89</v>
      </c>
      <c r="AH52" s="41">
        <v>20</v>
      </c>
      <c r="AI52" s="12" t="s">
        <v>79</v>
      </c>
      <c r="AJ52" s="12">
        <v>20</v>
      </c>
      <c r="AK52" s="24" t="s">
        <v>296</v>
      </c>
      <c r="AL52" s="25">
        <v>20</v>
      </c>
      <c r="AM52" s="28" t="s">
        <v>181</v>
      </c>
      <c r="AN52" s="39">
        <v>20</v>
      </c>
      <c r="AO52" s="14" t="s">
        <v>253</v>
      </c>
      <c r="AP52" s="14">
        <v>20</v>
      </c>
      <c r="AQ52" s="12" t="s">
        <v>250</v>
      </c>
      <c r="AR52" s="12">
        <v>20</v>
      </c>
      <c r="AS52" s="32" t="s">
        <v>250</v>
      </c>
      <c r="AT52" s="25">
        <v>20</v>
      </c>
      <c r="AU52" s="48" t="s">
        <v>245</v>
      </c>
      <c r="AV52" s="39">
        <v>20</v>
      </c>
      <c r="AW52" s="14" t="s">
        <v>565</v>
      </c>
      <c r="AX52" s="49">
        <v>20</v>
      </c>
      <c r="AY52" s="12" t="s">
        <v>593</v>
      </c>
      <c r="AZ52" s="51">
        <v>20</v>
      </c>
      <c r="BA52" s="25" t="s">
        <v>593</v>
      </c>
      <c r="BB52" s="25">
        <v>20</v>
      </c>
      <c r="BC52" s="28" t="s">
        <v>548</v>
      </c>
      <c r="BD52" s="27">
        <v>20</v>
      </c>
    </row>
    <row r="53" spans="1:56" x14ac:dyDescent="0.2">
      <c r="A53" s="14" t="s">
        <v>79</v>
      </c>
      <c r="B53" s="14">
        <v>19</v>
      </c>
      <c r="C53" s="12" t="s">
        <v>76</v>
      </c>
      <c r="D53" s="12">
        <v>19</v>
      </c>
      <c r="E53" s="25" t="s">
        <v>76</v>
      </c>
      <c r="F53" s="25">
        <v>19</v>
      </c>
      <c r="G53" s="28" t="s">
        <v>66</v>
      </c>
      <c r="H53" s="27">
        <v>19</v>
      </c>
      <c r="I53" s="14" t="s">
        <v>172</v>
      </c>
      <c r="J53" s="14">
        <v>19</v>
      </c>
      <c r="K53" s="12" t="s">
        <v>91</v>
      </c>
      <c r="L53" s="12">
        <v>19</v>
      </c>
      <c r="M53" s="32" t="s">
        <v>248</v>
      </c>
      <c r="N53" s="25">
        <v>19</v>
      </c>
      <c r="O53" s="35" t="s">
        <v>243</v>
      </c>
      <c r="P53" s="27">
        <v>19</v>
      </c>
      <c r="Q53" s="14" t="s">
        <v>174</v>
      </c>
      <c r="R53" s="14">
        <v>19</v>
      </c>
      <c r="S53" s="12" t="s">
        <v>171</v>
      </c>
      <c r="T53" s="12">
        <v>19</v>
      </c>
      <c r="U53" s="32" t="s">
        <v>371</v>
      </c>
      <c r="V53" s="25">
        <v>19</v>
      </c>
      <c r="W53" s="28" t="s">
        <v>249</v>
      </c>
      <c r="X53" s="27">
        <v>19</v>
      </c>
      <c r="Y53" s="14" t="s">
        <v>170</v>
      </c>
      <c r="Z53" s="14">
        <v>19</v>
      </c>
      <c r="AA53" s="12" t="s">
        <v>87</v>
      </c>
      <c r="AB53" s="12">
        <v>19</v>
      </c>
      <c r="AC53" s="32" t="s">
        <v>87</v>
      </c>
      <c r="AD53" s="25">
        <v>19</v>
      </c>
      <c r="AE53" s="35" t="s">
        <v>159</v>
      </c>
      <c r="AF53" s="39">
        <v>19</v>
      </c>
      <c r="AG53" s="14" t="s">
        <v>90</v>
      </c>
      <c r="AH53" s="41">
        <v>19</v>
      </c>
      <c r="AI53" s="12" t="s">
        <v>80</v>
      </c>
      <c r="AJ53" s="12">
        <v>19</v>
      </c>
      <c r="AK53" s="24" t="s">
        <v>297</v>
      </c>
      <c r="AL53" s="25">
        <v>19</v>
      </c>
      <c r="AM53" s="28" t="s">
        <v>192</v>
      </c>
      <c r="AN53" s="39">
        <v>19</v>
      </c>
      <c r="AO53" s="14" t="s">
        <v>368</v>
      </c>
      <c r="AP53" s="14">
        <v>19</v>
      </c>
      <c r="AQ53" s="12" t="s">
        <v>363</v>
      </c>
      <c r="AR53" s="12">
        <v>19</v>
      </c>
      <c r="AS53" s="32" t="s">
        <v>363</v>
      </c>
      <c r="AT53" s="25">
        <v>19</v>
      </c>
      <c r="AU53" s="48" t="s">
        <v>535</v>
      </c>
      <c r="AV53" s="39">
        <v>19</v>
      </c>
      <c r="AW53" s="14" t="s">
        <v>566</v>
      </c>
      <c r="AX53" s="49">
        <v>19</v>
      </c>
      <c r="AY53" s="12" t="s">
        <v>594</v>
      </c>
      <c r="AZ53" s="51">
        <v>19</v>
      </c>
      <c r="BA53" s="25" t="s">
        <v>594</v>
      </c>
      <c r="BB53" s="25">
        <v>19</v>
      </c>
      <c r="BC53" s="28" t="s">
        <v>385</v>
      </c>
      <c r="BD53" s="27">
        <v>19</v>
      </c>
    </row>
    <row r="54" spans="1:56" x14ac:dyDescent="0.2">
      <c r="A54" s="14" t="s">
        <v>80</v>
      </c>
      <c r="B54" s="14">
        <v>18</v>
      </c>
      <c r="C54" s="12" t="s">
        <v>77</v>
      </c>
      <c r="D54" s="12">
        <v>18</v>
      </c>
      <c r="E54" s="25" t="s">
        <v>77</v>
      </c>
      <c r="F54" s="25">
        <v>18</v>
      </c>
      <c r="G54" s="28" t="s">
        <v>129</v>
      </c>
      <c r="H54" s="27">
        <v>18</v>
      </c>
      <c r="I54" s="14" t="s">
        <v>173</v>
      </c>
      <c r="J54" s="14">
        <v>18</v>
      </c>
      <c r="K54" s="12" t="s">
        <v>169</v>
      </c>
      <c r="L54" s="12">
        <v>18</v>
      </c>
      <c r="M54" s="32" t="s">
        <v>249</v>
      </c>
      <c r="N54" s="25">
        <v>18</v>
      </c>
      <c r="O54" s="35" t="s">
        <v>244</v>
      </c>
      <c r="P54" s="27">
        <v>18</v>
      </c>
      <c r="Q54" s="14" t="s">
        <v>94</v>
      </c>
      <c r="R54" s="14">
        <v>18</v>
      </c>
      <c r="S54" s="12" t="s">
        <v>92</v>
      </c>
      <c r="T54" s="12">
        <v>18</v>
      </c>
      <c r="U54" s="32" t="s">
        <v>300</v>
      </c>
      <c r="V54" s="25">
        <v>18</v>
      </c>
      <c r="W54" s="28" t="s">
        <v>361</v>
      </c>
      <c r="X54" s="27">
        <v>18</v>
      </c>
      <c r="Y54" s="14" t="s">
        <v>92</v>
      </c>
      <c r="Z54" s="14">
        <v>18</v>
      </c>
      <c r="AA54" s="12" t="s">
        <v>168</v>
      </c>
      <c r="AB54" s="12">
        <v>18</v>
      </c>
      <c r="AC54" s="32" t="s">
        <v>168</v>
      </c>
      <c r="AD54" s="25">
        <v>18</v>
      </c>
      <c r="AE54" s="35" t="s">
        <v>81</v>
      </c>
      <c r="AF54" s="39">
        <v>18</v>
      </c>
      <c r="AG54" s="14" t="s">
        <v>91</v>
      </c>
      <c r="AH54" s="41">
        <v>18</v>
      </c>
      <c r="AI54" s="12" t="s">
        <v>81</v>
      </c>
      <c r="AJ54" s="12">
        <v>18</v>
      </c>
      <c r="AK54" s="24" t="s">
        <v>237</v>
      </c>
      <c r="AL54" s="25">
        <v>18</v>
      </c>
      <c r="AM54" s="28" t="s">
        <v>193</v>
      </c>
      <c r="AN54" s="39">
        <v>18</v>
      </c>
      <c r="AO54" s="14" t="s">
        <v>369</v>
      </c>
      <c r="AP54" s="14">
        <v>18</v>
      </c>
      <c r="AQ54" s="12" t="s">
        <v>364</v>
      </c>
      <c r="AR54" s="12">
        <v>18</v>
      </c>
      <c r="AS54" s="32" t="s">
        <v>364</v>
      </c>
      <c r="AT54" s="25">
        <v>18</v>
      </c>
      <c r="AU54" s="35" t="s">
        <v>248</v>
      </c>
      <c r="AV54" s="39">
        <v>18</v>
      </c>
      <c r="AW54" s="14" t="s">
        <v>567</v>
      </c>
      <c r="AX54" s="49">
        <v>18</v>
      </c>
      <c r="AY54" s="12" t="s">
        <v>595</v>
      </c>
      <c r="AZ54" s="51">
        <v>18</v>
      </c>
      <c r="BA54" s="25" t="s">
        <v>595</v>
      </c>
      <c r="BB54" s="25">
        <v>18</v>
      </c>
      <c r="BC54" s="28" t="s">
        <v>551</v>
      </c>
      <c r="BD54" s="27">
        <v>18</v>
      </c>
    </row>
    <row r="55" spans="1:56" x14ac:dyDescent="0.2">
      <c r="A55" s="14" t="s">
        <v>81</v>
      </c>
      <c r="B55" s="14">
        <v>17</v>
      </c>
      <c r="C55" s="12" t="s">
        <v>78</v>
      </c>
      <c r="D55" s="12">
        <v>17</v>
      </c>
      <c r="E55" s="25" t="s">
        <v>78</v>
      </c>
      <c r="F55" s="25">
        <v>17</v>
      </c>
      <c r="G55" s="28" t="s">
        <v>198</v>
      </c>
      <c r="H55" s="27">
        <v>17</v>
      </c>
      <c r="I55" s="14" t="s">
        <v>93</v>
      </c>
      <c r="J55" s="14">
        <v>17</v>
      </c>
      <c r="K55" s="12" t="s">
        <v>170</v>
      </c>
      <c r="L55" s="12">
        <v>17</v>
      </c>
      <c r="M55" s="32" t="s">
        <v>250</v>
      </c>
      <c r="N55" s="25">
        <v>17</v>
      </c>
      <c r="O55" s="35" t="s">
        <v>245</v>
      </c>
      <c r="P55" s="27">
        <v>17</v>
      </c>
      <c r="Q55" s="14" t="s">
        <v>175</v>
      </c>
      <c r="R55" s="14">
        <v>17</v>
      </c>
      <c r="S55" s="12" t="s">
        <v>172</v>
      </c>
      <c r="T55" s="12">
        <v>17</v>
      </c>
      <c r="U55" s="32" t="s">
        <v>256</v>
      </c>
      <c r="V55" s="25">
        <v>17</v>
      </c>
      <c r="W55" s="28" t="s">
        <v>363</v>
      </c>
      <c r="X55" s="27">
        <v>17</v>
      </c>
      <c r="Y55" s="14" t="s">
        <v>173</v>
      </c>
      <c r="Z55" s="14">
        <v>17</v>
      </c>
      <c r="AA55" s="12" t="s">
        <v>88</v>
      </c>
      <c r="AB55" s="12">
        <v>17</v>
      </c>
      <c r="AC55" s="32" t="s">
        <v>88</v>
      </c>
      <c r="AD55" s="25">
        <v>17</v>
      </c>
      <c r="AE55" s="35" t="s">
        <v>82</v>
      </c>
      <c r="AF55" s="39">
        <v>17</v>
      </c>
      <c r="AG55" s="14" t="s">
        <v>170</v>
      </c>
      <c r="AH55" s="41">
        <v>17</v>
      </c>
      <c r="AI55" s="12" t="s">
        <v>82</v>
      </c>
      <c r="AJ55" s="12">
        <v>17</v>
      </c>
      <c r="AK55" s="24" t="s">
        <v>298</v>
      </c>
      <c r="AL55" s="25">
        <v>17</v>
      </c>
      <c r="AM55" s="28" t="s">
        <v>194</v>
      </c>
      <c r="AN55" s="39">
        <v>17</v>
      </c>
      <c r="AO55" s="14" t="s">
        <v>254</v>
      </c>
      <c r="AP55" s="14">
        <v>17</v>
      </c>
      <c r="AQ55" s="12" t="s">
        <v>252</v>
      </c>
      <c r="AR55" s="12">
        <v>17</v>
      </c>
      <c r="AS55" s="32" t="s">
        <v>252</v>
      </c>
      <c r="AT55" s="25">
        <v>17</v>
      </c>
      <c r="AU55" s="35" t="s">
        <v>358</v>
      </c>
      <c r="AV55" s="39">
        <v>17</v>
      </c>
      <c r="AW55" s="14" t="s">
        <v>568</v>
      </c>
      <c r="AX55" s="49">
        <v>17</v>
      </c>
      <c r="AY55" s="12" t="s">
        <v>596</v>
      </c>
      <c r="AZ55" s="51">
        <v>17</v>
      </c>
      <c r="BA55" s="25" t="s">
        <v>596</v>
      </c>
      <c r="BB55" s="25">
        <v>17</v>
      </c>
      <c r="BC55" s="28" t="s">
        <v>553</v>
      </c>
      <c r="BD55" s="27">
        <v>17</v>
      </c>
    </row>
    <row r="56" spans="1:56" x14ac:dyDescent="0.2">
      <c r="A56" s="14" t="s">
        <v>82</v>
      </c>
      <c r="B56" s="14">
        <v>16</v>
      </c>
      <c r="C56" s="12" t="s">
        <v>79</v>
      </c>
      <c r="D56" s="12">
        <v>16</v>
      </c>
      <c r="E56" s="25" t="s">
        <v>79</v>
      </c>
      <c r="F56" s="25">
        <v>16</v>
      </c>
      <c r="G56" s="28" t="s">
        <v>69</v>
      </c>
      <c r="H56" s="27">
        <v>16</v>
      </c>
      <c r="I56" s="14" t="s">
        <v>174</v>
      </c>
      <c r="J56" s="14">
        <v>16</v>
      </c>
      <c r="K56" s="12" t="s">
        <v>171</v>
      </c>
      <c r="L56" s="12">
        <v>16</v>
      </c>
      <c r="M56" s="32" t="s">
        <v>251</v>
      </c>
      <c r="N56" s="25">
        <v>16</v>
      </c>
      <c r="O56" s="35" t="s">
        <v>246</v>
      </c>
      <c r="P56" s="27">
        <v>16</v>
      </c>
      <c r="Q56" s="14" t="s">
        <v>95</v>
      </c>
      <c r="R56" s="14">
        <v>16</v>
      </c>
      <c r="S56" s="12" t="s">
        <v>173</v>
      </c>
      <c r="T56" s="12">
        <v>16</v>
      </c>
      <c r="U56" s="32" t="s">
        <v>372</v>
      </c>
      <c r="V56" s="25">
        <v>16</v>
      </c>
      <c r="W56" s="28" t="s">
        <v>412</v>
      </c>
      <c r="X56" s="27">
        <v>16</v>
      </c>
      <c r="Y56" s="14" t="s">
        <v>93</v>
      </c>
      <c r="Z56" s="14">
        <v>16</v>
      </c>
      <c r="AA56" s="12" t="s">
        <v>434</v>
      </c>
      <c r="AB56" s="12">
        <v>16</v>
      </c>
      <c r="AC56" s="32" t="s">
        <v>434</v>
      </c>
      <c r="AD56" s="25">
        <v>16</v>
      </c>
      <c r="AE56" s="35" t="s">
        <v>83</v>
      </c>
      <c r="AF56" s="39">
        <v>16</v>
      </c>
      <c r="AG56" s="14" t="s">
        <v>92</v>
      </c>
      <c r="AH56" s="41">
        <v>16</v>
      </c>
      <c r="AI56" s="12" t="s">
        <v>83</v>
      </c>
      <c r="AJ56" s="12">
        <v>16</v>
      </c>
      <c r="AK56" s="24" t="s">
        <v>242</v>
      </c>
      <c r="AL56" s="25">
        <v>16</v>
      </c>
      <c r="AM56" s="28" t="s">
        <v>195</v>
      </c>
      <c r="AN56" s="39">
        <v>16</v>
      </c>
      <c r="AO56" s="14" t="s">
        <v>299</v>
      </c>
      <c r="AP56" s="14">
        <v>16</v>
      </c>
      <c r="AQ56" s="12" t="s">
        <v>367</v>
      </c>
      <c r="AR56" s="12">
        <v>16</v>
      </c>
      <c r="AS56" s="32" t="s">
        <v>367</v>
      </c>
      <c r="AT56" s="25">
        <v>16</v>
      </c>
      <c r="AU56" s="35" t="s">
        <v>360</v>
      </c>
      <c r="AV56" s="39">
        <v>16</v>
      </c>
      <c r="AW56" s="14" t="s">
        <v>569</v>
      </c>
      <c r="AX56" s="49">
        <v>16</v>
      </c>
      <c r="AY56" s="12" t="s">
        <v>597</v>
      </c>
      <c r="AZ56" s="51">
        <v>16</v>
      </c>
      <c r="BA56" s="25" t="s">
        <v>597</v>
      </c>
      <c r="BB56" s="25">
        <v>16</v>
      </c>
      <c r="BC56" s="28" t="s">
        <v>589</v>
      </c>
      <c r="BD56" s="27">
        <v>16</v>
      </c>
    </row>
    <row r="57" spans="1:56" x14ac:dyDescent="0.2">
      <c r="A57" s="14" t="s">
        <v>83</v>
      </c>
      <c r="B57" s="14">
        <v>15</v>
      </c>
      <c r="C57" s="12" t="s">
        <v>80</v>
      </c>
      <c r="D57" s="12">
        <v>15</v>
      </c>
      <c r="E57" s="25" t="s">
        <v>80</v>
      </c>
      <c r="F57" s="25">
        <v>15</v>
      </c>
      <c r="G57" s="28" t="s">
        <v>70</v>
      </c>
      <c r="H57" s="27">
        <v>15</v>
      </c>
      <c r="I57" s="14" t="s">
        <v>94</v>
      </c>
      <c r="J57" s="14">
        <v>15</v>
      </c>
      <c r="K57" s="12" t="s">
        <v>92</v>
      </c>
      <c r="L57" s="12">
        <v>15</v>
      </c>
      <c r="M57" s="32" t="s">
        <v>252</v>
      </c>
      <c r="N57" s="25">
        <v>15</v>
      </c>
      <c r="O57" s="35" t="s">
        <v>247</v>
      </c>
      <c r="P57" s="27">
        <v>15</v>
      </c>
      <c r="Q57" s="14" t="s">
        <v>176</v>
      </c>
      <c r="R57" s="14">
        <v>15</v>
      </c>
      <c r="S57" s="12" t="s">
        <v>437</v>
      </c>
      <c r="T57" s="12">
        <v>15</v>
      </c>
      <c r="U57" s="32" t="s">
        <v>373</v>
      </c>
      <c r="V57" s="25">
        <v>15</v>
      </c>
      <c r="W57" s="28" t="s">
        <v>365</v>
      </c>
      <c r="X57" s="27">
        <v>15</v>
      </c>
      <c r="Y57" s="14" t="s">
        <v>174</v>
      </c>
      <c r="Z57" s="14">
        <v>15</v>
      </c>
      <c r="AA57" s="12" t="s">
        <v>89</v>
      </c>
      <c r="AB57" s="12">
        <v>15</v>
      </c>
      <c r="AC57" s="32" t="s">
        <v>89</v>
      </c>
      <c r="AD57" s="25">
        <v>15</v>
      </c>
      <c r="AE57" s="35" t="s">
        <v>84</v>
      </c>
      <c r="AF57" s="39">
        <v>15</v>
      </c>
      <c r="AG57" s="14" t="s">
        <v>173</v>
      </c>
      <c r="AH57" s="41">
        <v>15</v>
      </c>
      <c r="AI57" s="12" t="s">
        <v>84</v>
      </c>
      <c r="AJ57" s="12">
        <v>15</v>
      </c>
      <c r="AK57" s="24" t="s">
        <v>243</v>
      </c>
      <c r="AL57" s="25">
        <v>15</v>
      </c>
      <c r="AM57" s="28" t="s">
        <v>296</v>
      </c>
      <c r="AN57" s="39">
        <v>15</v>
      </c>
      <c r="AO57" s="14" t="s">
        <v>370</v>
      </c>
      <c r="AP57" s="14">
        <v>15</v>
      </c>
      <c r="AQ57" s="12" t="s">
        <v>368</v>
      </c>
      <c r="AR57" s="12">
        <v>15</v>
      </c>
      <c r="AS57" s="32" t="s">
        <v>368</v>
      </c>
      <c r="AT57" s="25">
        <v>15</v>
      </c>
      <c r="AU57" s="35" t="s">
        <v>250</v>
      </c>
      <c r="AV57" s="39">
        <v>15</v>
      </c>
      <c r="AW57" s="14" t="s">
        <v>570</v>
      </c>
      <c r="AX57" s="49">
        <v>15</v>
      </c>
      <c r="AY57" s="12" t="s">
        <v>598</v>
      </c>
      <c r="AZ57" s="51">
        <v>15</v>
      </c>
      <c r="BA57" s="25" t="s">
        <v>598</v>
      </c>
      <c r="BB57" s="25">
        <v>15</v>
      </c>
      <c r="BC57" s="28" t="s">
        <v>591</v>
      </c>
      <c r="BD57" s="27">
        <v>15</v>
      </c>
    </row>
    <row r="58" spans="1:56" x14ac:dyDescent="0.2">
      <c r="A58" s="14" t="s">
        <v>84</v>
      </c>
      <c r="B58" s="14">
        <v>14</v>
      </c>
      <c r="C58" s="12" t="s">
        <v>81</v>
      </c>
      <c r="D58" s="12">
        <v>14</v>
      </c>
      <c r="E58" s="25" t="s">
        <v>81</v>
      </c>
      <c r="F58" s="25">
        <v>14</v>
      </c>
      <c r="G58" s="28" t="s">
        <v>71</v>
      </c>
      <c r="H58" s="27">
        <v>14</v>
      </c>
      <c r="I58" s="14" t="s">
        <v>175</v>
      </c>
      <c r="J58" s="14">
        <v>14</v>
      </c>
      <c r="K58" s="12" t="s">
        <v>172</v>
      </c>
      <c r="L58" s="12">
        <v>14</v>
      </c>
      <c r="M58" s="32" t="s">
        <v>253</v>
      </c>
      <c r="N58" s="25">
        <v>14</v>
      </c>
      <c r="O58" s="35" t="s">
        <v>248</v>
      </c>
      <c r="P58" s="27">
        <v>14</v>
      </c>
      <c r="Q58" s="14" t="s">
        <v>96</v>
      </c>
      <c r="R58" s="14">
        <v>14</v>
      </c>
      <c r="S58" s="12" t="s">
        <v>93</v>
      </c>
      <c r="T58" s="12">
        <v>14</v>
      </c>
      <c r="U58" s="32" t="s">
        <v>374</v>
      </c>
      <c r="V58" s="25">
        <v>14</v>
      </c>
      <c r="W58" s="28" t="s">
        <v>366</v>
      </c>
      <c r="X58" s="27">
        <v>14</v>
      </c>
      <c r="Y58" s="14" t="s">
        <v>94</v>
      </c>
      <c r="Z58" s="14">
        <v>14</v>
      </c>
      <c r="AA58" s="12" t="s">
        <v>435</v>
      </c>
      <c r="AB58" s="12">
        <v>14</v>
      </c>
      <c r="AC58" s="32" t="s">
        <v>435</v>
      </c>
      <c r="AD58" s="25">
        <v>14</v>
      </c>
      <c r="AE58" s="35" t="s">
        <v>85</v>
      </c>
      <c r="AF58" s="39">
        <v>14</v>
      </c>
      <c r="AG58" s="14" t="s">
        <v>93</v>
      </c>
      <c r="AH58" s="41">
        <v>14</v>
      </c>
      <c r="AI58" s="12" t="s">
        <v>85</v>
      </c>
      <c r="AJ58" s="12">
        <v>14</v>
      </c>
      <c r="AK58" s="24" t="s">
        <v>244</v>
      </c>
      <c r="AL58" s="25">
        <v>14</v>
      </c>
      <c r="AM58" s="28" t="s">
        <v>237</v>
      </c>
      <c r="AN58" s="39">
        <v>14</v>
      </c>
      <c r="AO58" s="14" t="s">
        <v>255</v>
      </c>
      <c r="AP58" s="14">
        <v>14</v>
      </c>
      <c r="AQ58" s="12" t="s">
        <v>254</v>
      </c>
      <c r="AR58" s="12">
        <v>14</v>
      </c>
      <c r="AS58" s="32" t="s">
        <v>254</v>
      </c>
      <c r="AT58" s="25">
        <v>14</v>
      </c>
      <c r="AU58" s="35" t="s">
        <v>363</v>
      </c>
      <c r="AV58" s="39">
        <v>14</v>
      </c>
      <c r="AW58" s="14" t="s">
        <v>571</v>
      </c>
      <c r="AX58" s="49">
        <v>14</v>
      </c>
      <c r="AY58" s="12" t="s">
        <v>599</v>
      </c>
      <c r="AZ58" s="51">
        <v>14</v>
      </c>
      <c r="BA58" s="25" t="s">
        <v>599</v>
      </c>
      <c r="BB58" s="25">
        <v>14</v>
      </c>
      <c r="BC58" s="28" t="s">
        <v>592</v>
      </c>
      <c r="BD58" s="27">
        <v>14</v>
      </c>
    </row>
    <row r="59" spans="1:56" x14ac:dyDescent="0.2">
      <c r="A59" s="14" t="s">
        <v>85</v>
      </c>
      <c r="B59" s="14">
        <v>13</v>
      </c>
      <c r="C59" s="12" t="s">
        <v>82</v>
      </c>
      <c r="D59" s="12">
        <v>13</v>
      </c>
      <c r="E59" s="25" t="s">
        <v>82</v>
      </c>
      <c r="F59" s="25">
        <v>13</v>
      </c>
      <c r="G59" s="28" t="s">
        <v>72</v>
      </c>
      <c r="H59" s="27">
        <v>13</v>
      </c>
      <c r="I59" s="14" t="s">
        <v>95</v>
      </c>
      <c r="J59" s="14">
        <v>13</v>
      </c>
      <c r="K59" s="12" t="s">
        <v>173</v>
      </c>
      <c r="L59" s="12">
        <v>13</v>
      </c>
      <c r="M59" s="32" t="s">
        <v>254</v>
      </c>
      <c r="N59" s="25">
        <v>13</v>
      </c>
      <c r="O59" s="35" t="s">
        <v>249</v>
      </c>
      <c r="P59" s="27">
        <v>13</v>
      </c>
      <c r="Q59" s="14" t="s">
        <v>177</v>
      </c>
      <c r="R59" s="14">
        <v>13</v>
      </c>
      <c r="S59" s="12" t="s">
        <v>174</v>
      </c>
      <c r="T59" s="12">
        <v>13</v>
      </c>
      <c r="U59" s="32" t="s">
        <v>258</v>
      </c>
      <c r="V59" s="25">
        <v>13</v>
      </c>
      <c r="W59" s="28" t="s">
        <v>253</v>
      </c>
      <c r="X59" s="27">
        <v>13</v>
      </c>
      <c r="Y59" s="14" t="s">
        <v>175</v>
      </c>
      <c r="Z59" s="14">
        <v>13</v>
      </c>
      <c r="AA59" s="12" t="s">
        <v>90</v>
      </c>
      <c r="AB59" s="12">
        <v>13</v>
      </c>
      <c r="AC59" s="32" t="s">
        <v>90</v>
      </c>
      <c r="AD59" s="25">
        <v>13</v>
      </c>
      <c r="AE59" s="35" t="s">
        <v>86</v>
      </c>
      <c r="AF59" s="39">
        <v>13</v>
      </c>
      <c r="AG59" s="14" t="s">
        <v>174</v>
      </c>
      <c r="AH59" s="41">
        <v>13</v>
      </c>
      <c r="AI59" s="12" t="s">
        <v>86</v>
      </c>
      <c r="AJ59" s="12">
        <v>13</v>
      </c>
      <c r="AK59" s="24" t="s">
        <v>245</v>
      </c>
      <c r="AL59" s="25">
        <v>13</v>
      </c>
      <c r="AM59" s="28" t="s">
        <v>242</v>
      </c>
      <c r="AN59" s="39">
        <v>13</v>
      </c>
      <c r="AO59" s="14" t="s">
        <v>300</v>
      </c>
      <c r="AP59" s="14">
        <v>13</v>
      </c>
      <c r="AQ59" s="12" t="s">
        <v>370</v>
      </c>
      <c r="AR59" s="12">
        <v>13</v>
      </c>
      <c r="AS59" s="32" t="s">
        <v>370</v>
      </c>
      <c r="AT59" s="25">
        <v>13</v>
      </c>
      <c r="AU59" s="35" t="s">
        <v>251</v>
      </c>
      <c r="AV59" s="39">
        <v>13</v>
      </c>
      <c r="AW59" s="14" t="s">
        <v>572</v>
      </c>
      <c r="AX59" s="49">
        <v>13</v>
      </c>
      <c r="AY59" s="12" t="s">
        <v>600</v>
      </c>
      <c r="AZ59" s="51">
        <v>13</v>
      </c>
      <c r="BA59" s="25" t="s">
        <v>600</v>
      </c>
      <c r="BB59" s="25">
        <v>13</v>
      </c>
      <c r="BC59" s="28" t="s">
        <v>594</v>
      </c>
      <c r="BD59" s="27">
        <v>13</v>
      </c>
    </row>
    <row r="60" spans="1:56" x14ac:dyDescent="0.2">
      <c r="A60" s="14" t="s">
        <v>86</v>
      </c>
      <c r="B60" s="14">
        <v>12</v>
      </c>
      <c r="C60" s="12" t="s">
        <v>83</v>
      </c>
      <c r="D60" s="12">
        <v>12</v>
      </c>
      <c r="E60" s="25" t="s">
        <v>83</v>
      </c>
      <c r="F60" s="25">
        <v>12</v>
      </c>
      <c r="G60" s="28" t="s">
        <v>73</v>
      </c>
      <c r="H60" s="27">
        <v>12</v>
      </c>
      <c r="I60" s="14" t="s">
        <v>176</v>
      </c>
      <c r="J60" s="14">
        <v>12</v>
      </c>
      <c r="K60" s="12" t="s">
        <v>93</v>
      </c>
      <c r="L60" s="12">
        <v>12</v>
      </c>
      <c r="M60" s="32" t="s">
        <v>255</v>
      </c>
      <c r="N60" s="25">
        <v>12</v>
      </c>
      <c r="O60" s="35" t="s">
        <v>250</v>
      </c>
      <c r="P60" s="27">
        <v>12</v>
      </c>
      <c r="Q60" s="14" t="s">
        <v>97</v>
      </c>
      <c r="R60" s="14">
        <v>12</v>
      </c>
      <c r="S60" s="12" t="s">
        <v>94</v>
      </c>
      <c r="T60" s="12">
        <v>12</v>
      </c>
      <c r="U60" s="32" t="s">
        <v>375</v>
      </c>
      <c r="V60" s="25">
        <v>12</v>
      </c>
      <c r="W60" s="28" t="s">
        <v>369</v>
      </c>
      <c r="X60" s="27">
        <v>12</v>
      </c>
      <c r="Y60" s="14" t="s">
        <v>95</v>
      </c>
      <c r="Z60" s="14">
        <v>12</v>
      </c>
      <c r="AA60" s="12" t="s">
        <v>91</v>
      </c>
      <c r="AB60" s="12">
        <v>12</v>
      </c>
      <c r="AC60" s="32" t="s">
        <v>436</v>
      </c>
      <c r="AD60" s="25">
        <v>12</v>
      </c>
      <c r="AE60" s="35" t="s">
        <v>87</v>
      </c>
      <c r="AF60" s="39">
        <v>12</v>
      </c>
      <c r="AG60" s="14" t="s">
        <v>94</v>
      </c>
      <c r="AH60" s="41">
        <v>12</v>
      </c>
      <c r="AI60" s="12" t="s">
        <v>87</v>
      </c>
      <c r="AJ60" s="12">
        <v>12</v>
      </c>
      <c r="AK60" s="24" t="s">
        <v>247</v>
      </c>
      <c r="AL60" s="25">
        <v>12</v>
      </c>
      <c r="AM60" s="28" t="s">
        <v>244</v>
      </c>
      <c r="AN60" s="39">
        <v>12</v>
      </c>
      <c r="AO60" s="14" t="s">
        <v>372</v>
      </c>
      <c r="AP60" s="14">
        <v>12</v>
      </c>
      <c r="AQ60" s="12" t="s">
        <v>371</v>
      </c>
      <c r="AR60" s="12">
        <v>12</v>
      </c>
      <c r="AS60" s="32" t="s">
        <v>371</v>
      </c>
      <c r="AT60" s="25">
        <v>12</v>
      </c>
      <c r="AU60" s="35" t="s">
        <v>364</v>
      </c>
      <c r="AV60" s="39">
        <v>12</v>
      </c>
      <c r="AW60" s="14" t="s">
        <v>573</v>
      </c>
      <c r="AX60" s="49">
        <v>12</v>
      </c>
      <c r="AY60" s="12" t="s">
        <v>601</v>
      </c>
      <c r="AZ60" s="51">
        <v>12</v>
      </c>
      <c r="BA60" s="25" t="s">
        <v>601</v>
      </c>
      <c r="BB60" s="25">
        <v>12</v>
      </c>
      <c r="BC60" s="28" t="s">
        <v>596</v>
      </c>
      <c r="BD60" s="27">
        <v>12</v>
      </c>
    </row>
    <row r="61" spans="1:56" x14ac:dyDescent="0.2">
      <c r="A61" s="14" t="s">
        <v>87</v>
      </c>
      <c r="B61" s="14">
        <v>11</v>
      </c>
      <c r="C61" s="12" t="s">
        <v>84</v>
      </c>
      <c r="D61" s="12">
        <v>11</v>
      </c>
      <c r="E61" s="25" t="s">
        <v>84</v>
      </c>
      <c r="F61" s="25">
        <v>11</v>
      </c>
      <c r="G61" s="28" t="s">
        <v>74</v>
      </c>
      <c r="H61" s="27">
        <v>11</v>
      </c>
      <c r="I61" s="14" t="s">
        <v>96</v>
      </c>
      <c r="J61" s="14">
        <v>11</v>
      </c>
      <c r="K61" s="12" t="s">
        <v>174</v>
      </c>
      <c r="L61" s="12">
        <v>11</v>
      </c>
      <c r="M61" s="32" t="s">
        <v>256</v>
      </c>
      <c r="N61" s="25">
        <v>11</v>
      </c>
      <c r="O61" s="35" t="s">
        <v>251</v>
      </c>
      <c r="P61" s="27">
        <v>11</v>
      </c>
      <c r="Q61" s="14" t="s">
        <v>178</v>
      </c>
      <c r="R61" s="14">
        <v>11</v>
      </c>
      <c r="S61" s="12" t="s">
        <v>175</v>
      </c>
      <c r="T61" s="12">
        <v>11</v>
      </c>
      <c r="U61" s="32" t="s">
        <v>376</v>
      </c>
      <c r="V61" s="25">
        <v>11</v>
      </c>
      <c r="W61" s="28" t="s">
        <v>370</v>
      </c>
      <c r="X61" s="27">
        <v>11</v>
      </c>
      <c r="Y61" s="14" t="s">
        <v>176</v>
      </c>
      <c r="Z61" s="14">
        <v>11</v>
      </c>
      <c r="AA61" s="12" t="s">
        <v>170</v>
      </c>
      <c r="AB61" s="12">
        <v>11</v>
      </c>
      <c r="AC61" s="32" t="s">
        <v>91</v>
      </c>
      <c r="AD61" s="25">
        <v>11</v>
      </c>
      <c r="AE61" s="35" t="s">
        <v>88</v>
      </c>
      <c r="AF61" s="39">
        <v>11</v>
      </c>
      <c r="AG61" s="14" t="s">
        <v>175</v>
      </c>
      <c r="AH61" s="41">
        <v>11</v>
      </c>
      <c r="AI61" s="12" t="s">
        <v>88</v>
      </c>
      <c r="AJ61" s="12">
        <v>11</v>
      </c>
      <c r="AK61" s="24" t="s">
        <v>411</v>
      </c>
      <c r="AL61" s="25">
        <v>11</v>
      </c>
      <c r="AM61" s="28" t="s">
        <v>246</v>
      </c>
      <c r="AN61" s="39">
        <v>11</v>
      </c>
      <c r="AO61" s="14" t="s">
        <v>257</v>
      </c>
      <c r="AP61" s="14">
        <v>11</v>
      </c>
      <c r="AQ61" s="12" t="s">
        <v>256</v>
      </c>
      <c r="AR61" s="12">
        <v>11</v>
      </c>
      <c r="AS61" s="32" t="s">
        <v>256</v>
      </c>
      <c r="AT61" s="25">
        <v>11</v>
      </c>
      <c r="AU61" s="35" t="s">
        <v>252</v>
      </c>
      <c r="AV61" s="39">
        <v>11</v>
      </c>
      <c r="AW61" s="14" t="s">
        <v>574</v>
      </c>
      <c r="AX61" s="49">
        <v>11</v>
      </c>
      <c r="AY61" s="12" t="s">
        <v>571</v>
      </c>
      <c r="AZ61" s="51">
        <v>11</v>
      </c>
      <c r="BA61" s="25" t="s">
        <v>571</v>
      </c>
      <c r="BB61" s="25">
        <v>11</v>
      </c>
      <c r="BC61" s="28" t="s">
        <v>597</v>
      </c>
      <c r="BD61" s="27">
        <v>11</v>
      </c>
    </row>
    <row r="62" spans="1:56" x14ac:dyDescent="0.2">
      <c r="A62" s="14" t="s">
        <v>88</v>
      </c>
      <c r="B62" s="14">
        <v>10</v>
      </c>
      <c r="C62" s="12" t="s">
        <v>85</v>
      </c>
      <c r="D62" s="12">
        <v>10</v>
      </c>
      <c r="E62" s="25" t="s">
        <v>85</v>
      </c>
      <c r="F62" s="25">
        <v>10</v>
      </c>
      <c r="G62" s="28" t="s">
        <v>75</v>
      </c>
      <c r="H62" s="27">
        <v>10</v>
      </c>
      <c r="I62" s="14" t="s">
        <v>177</v>
      </c>
      <c r="J62" s="14">
        <v>10</v>
      </c>
      <c r="K62" s="12" t="s">
        <v>94</v>
      </c>
      <c r="L62" s="12">
        <v>10</v>
      </c>
      <c r="M62" s="32" t="s">
        <v>257</v>
      </c>
      <c r="N62" s="25">
        <v>10</v>
      </c>
      <c r="O62" s="35" t="s">
        <v>252</v>
      </c>
      <c r="P62" s="27">
        <v>10</v>
      </c>
      <c r="Q62" s="14" t="s">
        <v>98</v>
      </c>
      <c r="R62" s="14">
        <v>10</v>
      </c>
      <c r="S62" s="12" t="s">
        <v>95</v>
      </c>
      <c r="T62" s="12">
        <v>10</v>
      </c>
      <c r="U62" s="32" t="s">
        <v>377</v>
      </c>
      <c r="V62" s="25">
        <v>10</v>
      </c>
      <c r="W62" s="28" t="s">
        <v>300</v>
      </c>
      <c r="X62" s="27">
        <v>10</v>
      </c>
      <c r="Y62" s="14" t="s">
        <v>96</v>
      </c>
      <c r="Z62" s="14">
        <v>10</v>
      </c>
      <c r="AA62" s="12" t="s">
        <v>92</v>
      </c>
      <c r="AB62" s="12">
        <v>10</v>
      </c>
      <c r="AC62" s="32" t="s">
        <v>170</v>
      </c>
      <c r="AD62" s="25">
        <v>10</v>
      </c>
      <c r="AE62" s="35" t="s">
        <v>89</v>
      </c>
      <c r="AF62" s="39">
        <v>10</v>
      </c>
      <c r="AG62" s="14" t="s">
        <v>95</v>
      </c>
      <c r="AH62" s="41">
        <v>10</v>
      </c>
      <c r="AI62" s="12" t="s">
        <v>89</v>
      </c>
      <c r="AJ62" s="12">
        <v>10</v>
      </c>
      <c r="AK62" s="24" t="s">
        <v>250</v>
      </c>
      <c r="AL62" s="25">
        <v>10</v>
      </c>
      <c r="AM62" s="28" t="s">
        <v>248</v>
      </c>
      <c r="AN62" s="39">
        <v>10</v>
      </c>
      <c r="AO62" s="14" t="s">
        <v>258</v>
      </c>
      <c r="AP62" s="14">
        <v>10</v>
      </c>
      <c r="AQ62" s="12" t="s">
        <v>257</v>
      </c>
      <c r="AR62" s="12">
        <v>10</v>
      </c>
      <c r="AS62" s="32" t="s">
        <v>257</v>
      </c>
      <c r="AT62" s="25">
        <v>10</v>
      </c>
      <c r="AU62" s="35" t="s">
        <v>253</v>
      </c>
      <c r="AV62" s="39">
        <v>10</v>
      </c>
      <c r="AW62" s="14" t="s">
        <v>575</v>
      </c>
      <c r="AX62" s="49">
        <v>10</v>
      </c>
      <c r="AY62" s="12" t="s">
        <v>602</v>
      </c>
      <c r="AZ62" s="51">
        <v>10</v>
      </c>
      <c r="BA62" s="25" t="s">
        <v>602</v>
      </c>
      <c r="BB62" s="25">
        <v>10</v>
      </c>
      <c r="BC62" s="28" t="s">
        <v>598</v>
      </c>
      <c r="BD62" s="27">
        <v>10</v>
      </c>
    </row>
    <row r="63" spans="1:56" x14ac:dyDescent="0.2">
      <c r="A63" s="14" t="s">
        <v>89</v>
      </c>
      <c r="B63" s="14">
        <v>9</v>
      </c>
      <c r="C63" s="12" t="s">
        <v>86</v>
      </c>
      <c r="D63" s="12">
        <v>9</v>
      </c>
      <c r="E63" s="25" t="s">
        <v>86</v>
      </c>
      <c r="F63" s="25">
        <v>9</v>
      </c>
      <c r="G63" s="28" t="s">
        <v>77</v>
      </c>
      <c r="H63" s="27">
        <v>9</v>
      </c>
      <c r="I63" s="14" t="s">
        <v>97</v>
      </c>
      <c r="J63" s="14">
        <v>9</v>
      </c>
      <c r="K63" s="12" t="s">
        <v>175</v>
      </c>
      <c r="L63" s="12">
        <v>9</v>
      </c>
      <c r="M63" s="32" t="s">
        <v>258</v>
      </c>
      <c r="N63" s="25">
        <v>9</v>
      </c>
      <c r="O63" s="35" t="s">
        <v>253</v>
      </c>
      <c r="P63" s="27">
        <v>9</v>
      </c>
      <c r="Q63" s="14" t="s">
        <v>179</v>
      </c>
      <c r="R63" s="14">
        <v>9</v>
      </c>
      <c r="S63" s="12" t="s">
        <v>176</v>
      </c>
      <c r="T63" s="12">
        <v>9</v>
      </c>
      <c r="U63" s="32" t="s">
        <v>303</v>
      </c>
      <c r="V63" s="25">
        <v>9</v>
      </c>
      <c r="W63" s="28" t="s">
        <v>373</v>
      </c>
      <c r="X63" s="27">
        <v>9</v>
      </c>
      <c r="Y63" s="14" t="s">
        <v>177</v>
      </c>
      <c r="Z63" s="14">
        <v>9</v>
      </c>
      <c r="AA63" s="12" t="s">
        <v>173</v>
      </c>
      <c r="AB63" s="12">
        <v>9</v>
      </c>
      <c r="AC63" s="32" t="s">
        <v>92</v>
      </c>
      <c r="AD63" s="25">
        <v>9</v>
      </c>
      <c r="AE63" s="35" t="s">
        <v>90</v>
      </c>
      <c r="AF63" s="39">
        <v>9</v>
      </c>
      <c r="AG63" s="14" t="s">
        <v>176</v>
      </c>
      <c r="AH63" s="41">
        <v>9</v>
      </c>
      <c r="AI63" s="12" t="s">
        <v>90</v>
      </c>
      <c r="AJ63" s="12">
        <v>9</v>
      </c>
      <c r="AK63" s="24" t="s">
        <v>364</v>
      </c>
      <c r="AL63" s="25">
        <v>9</v>
      </c>
      <c r="AM63" s="28" t="s">
        <v>360</v>
      </c>
      <c r="AN63" s="39">
        <v>9</v>
      </c>
      <c r="AO63" s="14" t="s">
        <v>259</v>
      </c>
      <c r="AP63" s="14">
        <v>9</v>
      </c>
      <c r="AQ63" s="12" t="s">
        <v>258</v>
      </c>
      <c r="AR63" s="12">
        <v>9</v>
      </c>
      <c r="AS63" s="32" t="s">
        <v>258</v>
      </c>
      <c r="AT63" s="25">
        <v>9</v>
      </c>
      <c r="AU63" s="35" t="s">
        <v>254</v>
      </c>
      <c r="AV63" s="39">
        <v>9</v>
      </c>
      <c r="AW63" s="14" t="s">
        <v>576</v>
      </c>
      <c r="AX63" s="49">
        <v>9</v>
      </c>
      <c r="AY63" s="12" t="s">
        <v>603</v>
      </c>
      <c r="AZ63" s="51">
        <v>9</v>
      </c>
      <c r="BA63" s="25" t="s">
        <v>603</v>
      </c>
      <c r="BB63" s="25">
        <v>9</v>
      </c>
      <c r="BC63" s="28" t="s">
        <v>599</v>
      </c>
      <c r="BD63" s="27">
        <v>9</v>
      </c>
    </row>
    <row r="64" spans="1:56" x14ac:dyDescent="0.2">
      <c r="A64" s="14" t="s">
        <v>90</v>
      </c>
      <c r="B64" s="14">
        <v>8</v>
      </c>
      <c r="C64" s="12" t="s">
        <v>87</v>
      </c>
      <c r="D64" s="12">
        <v>8</v>
      </c>
      <c r="E64" s="25" t="s">
        <v>87</v>
      </c>
      <c r="F64" s="25">
        <v>8</v>
      </c>
      <c r="G64" s="28" t="s">
        <v>79</v>
      </c>
      <c r="H64" s="27">
        <v>8</v>
      </c>
      <c r="I64" s="14" t="s">
        <v>178</v>
      </c>
      <c r="J64" s="14">
        <v>8</v>
      </c>
      <c r="K64" s="12" t="s">
        <v>95</v>
      </c>
      <c r="L64" s="12">
        <v>8</v>
      </c>
      <c r="M64" s="32" t="s">
        <v>259</v>
      </c>
      <c r="N64" s="25">
        <v>8</v>
      </c>
      <c r="O64" s="35" t="s">
        <v>299</v>
      </c>
      <c r="P64" s="27">
        <v>8</v>
      </c>
      <c r="Q64" s="14" t="s">
        <v>99</v>
      </c>
      <c r="R64" s="14">
        <v>8</v>
      </c>
      <c r="S64" s="12" t="s">
        <v>96</v>
      </c>
      <c r="T64" s="12">
        <v>8</v>
      </c>
      <c r="U64" s="32" t="s">
        <v>262</v>
      </c>
      <c r="V64" s="25">
        <v>8</v>
      </c>
      <c r="W64" s="28" t="s">
        <v>413</v>
      </c>
      <c r="X64" s="27">
        <v>8</v>
      </c>
      <c r="Y64" s="14" t="s">
        <v>97</v>
      </c>
      <c r="Z64" s="14">
        <v>8</v>
      </c>
      <c r="AA64" s="12" t="s">
        <v>93</v>
      </c>
      <c r="AB64" s="12">
        <v>8</v>
      </c>
      <c r="AC64" s="32" t="s">
        <v>173</v>
      </c>
      <c r="AD64" s="25">
        <v>8</v>
      </c>
      <c r="AE64" s="35" t="s">
        <v>91</v>
      </c>
      <c r="AF64" s="39">
        <v>8</v>
      </c>
      <c r="AG64" s="14" t="s">
        <v>96</v>
      </c>
      <c r="AH64" s="41">
        <v>8</v>
      </c>
      <c r="AI64" s="12" t="s">
        <v>91</v>
      </c>
      <c r="AJ64" s="12">
        <v>8</v>
      </c>
      <c r="AK64" s="24" t="s">
        <v>366</v>
      </c>
      <c r="AL64" s="25">
        <v>8</v>
      </c>
      <c r="AM64" s="28" t="s">
        <v>251</v>
      </c>
      <c r="AN64" s="39">
        <v>8</v>
      </c>
      <c r="AO64" s="14" t="s">
        <v>260</v>
      </c>
      <c r="AP64" s="14">
        <v>8</v>
      </c>
      <c r="AQ64" s="12" t="s">
        <v>259</v>
      </c>
      <c r="AR64" s="12">
        <v>8</v>
      </c>
      <c r="AS64" s="32" t="s">
        <v>259</v>
      </c>
      <c r="AT64" s="25">
        <v>8</v>
      </c>
      <c r="AU64" s="35" t="s">
        <v>255</v>
      </c>
      <c r="AV64" s="39">
        <v>8</v>
      </c>
      <c r="AW64" s="14" t="s">
        <v>577</v>
      </c>
      <c r="AX64" s="49">
        <v>8</v>
      </c>
      <c r="AY64" s="12" t="s">
        <v>575</v>
      </c>
      <c r="AZ64" s="51">
        <v>8</v>
      </c>
      <c r="BA64" s="25" t="s">
        <v>575</v>
      </c>
      <c r="BB64" s="25">
        <v>8</v>
      </c>
      <c r="BC64" s="28" t="s">
        <v>600</v>
      </c>
      <c r="BD64" s="27">
        <v>8</v>
      </c>
    </row>
    <row r="65" spans="1:56" x14ac:dyDescent="0.2">
      <c r="A65" s="14" t="s">
        <v>91</v>
      </c>
      <c r="B65" s="14">
        <v>7</v>
      </c>
      <c r="C65" s="12" t="s">
        <v>88</v>
      </c>
      <c r="D65" s="12">
        <v>7</v>
      </c>
      <c r="E65" s="25" t="s">
        <v>88</v>
      </c>
      <c r="F65" s="25">
        <v>7</v>
      </c>
      <c r="G65" s="28" t="s">
        <v>81</v>
      </c>
      <c r="H65" s="27">
        <v>7</v>
      </c>
      <c r="I65" s="14" t="s">
        <v>98</v>
      </c>
      <c r="J65" s="14">
        <v>7</v>
      </c>
      <c r="K65" s="12" t="s">
        <v>176</v>
      </c>
      <c r="L65" s="12">
        <v>7</v>
      </c>
      <c r="M65" s="32" t="s">
        <v>260</v>
      </c>
      <c r="N65" s="25">
        <v>7</v>
      </c>
      <c r="O65" s="35" t="s">
        <v>300</v>
      </c>
      <c r="P65" s="27">
        <v>7</v>
      </c>
      <c r="Q65" s="14" t="s">
        <v>180</v>
      </c>
      <c r="R65" s="14">
        <v>7</v>
      </c>
      <c r="S65" s="12" t="s">
        <v>177</v>
      </c>
      <c r="T65" s="12">
        <v>7</v>
      </c>
      <c r="U65" s="32" t="s">
        <v>378</v>
      </c>
      <c r="V65" s="25">
        <v>7</v>
      </c>
      <c r="W65" s="28" t="s">
        <v>259</v>
      </c>
      <c r="X65" s="27">
        <v>7</v>
      </c>
      <c r="Y65" s="14" t="s">
        <v>178</v>
      </c>
      <c r="Z65" s="14">
        <v>7</v>
      </c>
      <c r="AA65" s="12" t="s">
        <v>94</v>
      </c>
      <c r="AB65" s="12">
        <v>7</v>
      </c>
      <c r="AC65" s="32" t="s">
        <v>93</v>
      </c>
      <c r="AD65" s="25">
        <v>7</v>
      </c>
      <c r="AE65" s="35" t="s">
        <v>170</v>
      </c>
      <c r="AF65" s="39">
        <v>7</v>
      </c>
      <c r="AG65" s="14" t="s">
        <v>177</v>
      </c>
      <c r="AH65" s="41">
        <v>7</v>
      </c>
      <c r="AI65" s="12" t="s">
        <v>170</v>
      </c>
      <c r="AJ65" s="12">
        <v>7</v>
      </c>
      <c r="AK65" s="24" t="s">
        <v>368</v>
      </c>
      <c r="AL65" s="25">
        <v>7</v>
      </c>
      <c r="AM65" s="28" t="s">
        <v>252</v>
      </c>
      <c r="AN65" s="39">
        <v>7</v>
      </c>
      <c r="AO65" s="14" t="s">
        <v>261</v>
      </c>
      <c r="AP65" s="14">
        <v>7</v>
      </c>
      <c r="AQ65" s="12" t="s">
        <v>260</v>
      </c>
      <c r="AR65" s="12">
        <v>7</v>
      </c>
      <c r="AS65" s="32" t="s">
        <v>260</v>
      </c>
      <c r="AT65" s="25">
        <v>7</v>
      </c>
      <c r="AU65" s="35" t="s">
        <v>372</v>
      </c>
      <c r="AV65" s="39">
        <v>7</v>
      </c>
      <c r="AW65" s="14" t="s">
        <v>578</v>
      </c>
      <c r="AX65" s="49">
        <v>7</v>
      </c>
      <c r="AY65" s="12" t="s">
        <v>576</v>
      </c>
      <c r="AZ65" s="51">
        <v>7</v>
      </c>
      <c r="BA65" s="25" t="s">
        <v>576</v>
      </c>
      <c r="BB65" s="25">
        <v>7</v>
      </c>
      <c r="BC65" s="28" t="s">
        <v>601</v>
      </c>
      <c r="BD65" s="27">
        <v>7</v>
      </c>
    </row>
    <row r="66" spans="1:56" x14ac:dyDescent="0.2">
      <c r="A66" s="14" t="s">
        <v>92</v>
      </c>
      <c r="B66" s="14">
        <v>6</v>
      </c>
      <c r="C66" s="12" t="s">
        <v>89</v>
      </c>
      <c r="D66" s="12">
        <v>6</v>
      </c>
      <c r="E66" s="25" t="s">
        <v>89</v>
      </c>
      <c r="F66" s="25">
        <v>6</v>
      </c>
      <c r="G66" s="28" t="s">
        <v>83</v>
      </c>
      <c r="H66" s="27">
        <v>6</v>
      </c>
      <c r="I66" s="14" t="s">
        <v>179</v>
      </c>
      <c r="J66" s="14">
        <v>6</v>
      </c>
      <c r="K66" s="12" t="s">
        <v>96</v>
      </c>
      <c r="L66" s="12">
        <v>6</v>
      </c>
      <c r="M66" s="32" t="s">
        <v>261</v>
      </c>
      <c r="N66" s="25">
        <v>6</v>
      </c>
      <c r="O66" s="35" t="s">
        <v>257</v>
      </c>
      <c r="P66" s="27">
        <v>6</v>
      </c>
      <c r="Q66" s="14" t="s">
        <v>191</v>
      </c>
      <c r="R66" s="14">
        <v>6</v>
      </c>
      <c r="S66" s="12" t="s">
        <v>97</v>
      </c>
      <c r="T66" s="12">
        <v>6</v>
      </c>
      <c r="U66" s="32" t="s">
        <v>379</v>
      </c>
      <c r="V66" s="25">
        <v>6</v>
      </c>
      <c r="W66" s="28" t="s">
        <v>377</v>
      </c>
      <c r="X66" s="27">
        <v>6</v>
      </c>
      <c r="Y66" s="14" t="s">
        <v>98</v>
      </c>
      <c r="Z66" s="14">
        <v>6</v>
      </c>
      <c r="AA66" s="12" t="s">
        <v>95</v>
      </c>
      <c r="AB66" s="12">
        <v>6</v>
      </c>
      <c r="AC66" s="32" t="s">
        <v>94</v>
      </c>
      <c r="AD66" s="25">
        <v>6</v>
      </c>
      <c r="AE66" s="35" t="s">
        <v>92</v>
      </c>
      <c r="AF66" s="39">
        <v>6</v>
      </c>
      <c r="AG66" s="14" t="s">
        <v>97</v>
      </c>
      <c r="AH66" s="41">
        <v>6</v>
      </c>
      <c r="AI66" s="12" t="s">
        <v>92</v>
      </c>
      <c r="AJ66" s="12">
        <v>6</v>
      </c>
      <c r="AK66" s="24" t="s">
        <v>299</v>
      </c>
      <c r="AL66" s="25">
        <v>6</v>
      </c>
      <c r="AM66" s="28" t="s">
        <v>253</v>
      </c>
      <c r="AN66" s="39">
        <v>6</v>
      </c>
      <c r="AO66" s="14" t="s">
        <v>522</v>
      </c>
      <c r="AP66" s="14">
        <v>6</v>
      </c>
      <c r="AQ66" s="12" t="s">
        <v>261</v>
      </c>
      <c r="AR66" s="12">
        <v>6</v>
      </c>
      <c r="AS66" s="32" t="s">
        <v>261</v>
      </c>
      <c r="AT66" s="25">
        <v>6</v>
      </c>
      <c r="AU66" s="35" t="s">
        <v>413</v>
      </c>
      <c r="AV66" s="39">
        <v>6</v>
      </c>
      <c r="AW66" s="14" t="s">
        <v>579</v>
      </c>
      <c r="AX66" s="49">
        <v>6</v>
      </c>
      <c r="AY66" s="12" t="s">
        <v>577</v>
      </c>
      <c r="AZ66" s="51">
        <v>6</v>
      </c>
      <c r="BA66" s="25" t="s">
        <v>577</v>
      </c>
      <c r="BB66" s="25">
        <v>6</v>
      </c>
      <c r="BC66" s="28" t="s">
        <v>571</v>
      </c>
      <c r="BD66" s="27">
        <v>6</v>
      </c>
    </row>
    <row r="67" spans="1:56" x14ac:dyDescent="0.2">
      <c r="A67" s="14" t="s">
        <v>93</v>
      </c>
      <c r="B67" s="14">
        <v>5</v>
      </c>
      <c r="C67" s="12" t="s">
        <v>90</v>
      </c>
      <c r="D67" s="12">
        <v>5</v>
      </c>
      <c r="E67" s="25" t="s">
        <v>90</v>
      </c>
      <c r="F67" s="25">
        <v>5</v>
      </c>
      <c r="G67" s="28" t="s">
        <v>85</v>
      </c>
      <c r="H67" s="27">
        <v>5</v>
      </c>
      <c r="I67" s="14" t="s">
        <v>99</v>
      </c>
      <c r="J67" s="14">
        <v>5</v>
      </c>
      <c r="K67" s="12" t="s">
        <v>177</v>
      </c>
      <c r="L67" s="12">
        <v>5</v>
      </c>
      <c r="M67" s="32" t="s">
        <v>262</v>
      </c>
      <c r="N67" s="25">
        <v>5</v>
      </c>
      <c r="O67" s="35" t="s">
        <v>301</v>
      </c>
      <c r="P67" s="27">
        <v>5</v>
      </c>
      <c r="Q67" s="14" t="s">
        <v>192</v>
      </c>
      <c r="R67" s="14">
        <v>5</v>
      </c>
      <c r="S67" s="12" t="s">
        <v>178</v>
      </c>
      <c r="T67" s="12">
        <v>5</v>
      </c>
      <c r="U67" s="31" t="s">
        <v>380</v>
      </c>
      <c r="V67" s="25">
        <v>5</v>
      </c>
      <c r="W67" s="28" t="s">
        <v>414</v>
      </c>
      <c r="X67" s="27">
        <v>5</v>
      </c>
      <c r="Y67" s="14" t="s">
        <v>99</v>
      </c>
      <c r="Z67" s="14">
        <v>5</v>
      </c>
      <c r="AA67" s="12" t="s">
        <v>96</v>
      </c>
      <c r="AB67" s="12">
        <v>5</v>
      </c>
      <c r="AC67" s="32" t="s">
        <v>95</v>
      </c>
      <c r="AD67" s="25">
        <v>5</v>
      </c>
      <c r="AE67" s="35" t="s">
        <v>173</v>
      </c>
      <c r="AF67" s="39">
        <v>5</v>
      </c>
      <c r="AG67" s="14" t="s">
        <v>178</v>
      </c>
      <c r="AH67" s="41">
        <v>5</v>
      </c>
      <c r="AI67" s="12" t="s">
        <v>173</v>
      </c>
      <c r="AJ67" s="12">
        <v>5</v>
      </c>
      <c r="AK67" s="24" t="s">
        <v>300</v>
      </c>
      <c r="AL67" s="25">
        <v>5</v>
      </c>
      <c r="AM67" s="28" t="s">
        <v>299</v>
      </c>
      <c r="AN67" s="39">
        <v>5</v>
      </c>
      <c r="AO67" s="14" t="s">
        <v>304</v>
      </c>
      <c r="AP67" s="14">
        <v>5</v>
      </c>
      <c r="AQ67" s="12" t="s">
        <v>262</v>
      </c>
      <c r="AR67" s="12">
        <v>5</v>
      </c>
      <c r="AS67" s="32" t="s">
        <v>262</v>
      </c>
      <c r="AT67" s="25">
        <v>5</v>
      </c>
      <c r="AU67" s="35" t="s">
        <v>259</v>
      </c>
      <c r="AV67" s="39">
        <v>5</v>
      </c>
      <c r="AW67" s="14" t="s">
        <v>580</v>
      </c>
      <c r="AX67" s="49">
        <v>5</v>
      </c>
      <c r="AY67" s="12" t="s">
        <v>578</v>
      </c>
      <c r="AZ67" s="51">
        <v>5</v>
      </c>
      <c r="BA67" s="25" t="s">
        <v>578</v>
      </c>
      <c r="BB67" s="25">
        <v>5</v>
      </c>
      <c r="BC67" s="28" t="s">
        <v>602</v>
      </c>
      <c r="BD67" s="27">
        <v>5</v>
      </c>
    </row>
    <row r="68" spans="1:56" x14ac:dyDescent="0.2">
      <c r="A68" s="14" t="s">
        <v>94</v>
      </c>
      <c r="B68" s="14">
        <v>4</v>
      </c>
      <c r="C68" s="12" t="s">
        <v>91</v>
      </c>
      <c r="D68" s="12">
        <v>4</v>
      </c>
      <c r="E68" s="25" t="s">
        <v>91</v>
      </c>
      <c r="F68" s="25">
        <v>4</v>
      </c>
      <c r="G68" s="28" t="s">
        <v>87</v>
      </c>
      <c r="H68" s="27">
        <v>4</v>
      </c>
      <c r="I68" s="14" t="s">
        <v>191</v>
      </c>
      <c r="J68" s="14">
        <v>4</v>
      </c>
      <c r="K68" s="12" t="s">
        <v>178</v>
      </c>
      <c r="L68" s="12">
        <v>4</v>
      </c>
      <c r="M68" s="32" t="s">
        <v>263</v>
      </c>
      <c r="N68" s="25">
        <v>4</v>
      </c>
      <c r="O68" s="35" t="s">
        <v>302</v>
      </c>
      <c r="P68" s="27">
        <v>4</v>
      </c>
      <c r="Q68" s="14" t="s">
        <v>193</v>
      </c>
      <c r="R68" s="14">
        <v>4</v>
      </c>
      <c r="S68" s="12" t="s">
        <v>98</v>
      </c>
      <c r="T68" s="12">
        <v>4</v>
      </c>
      <c r="U68" s="32" t="s">
        <v>381</v>
      </c>
      <c r="V68" s="25">
        <v>4</v>
      </c>
      <c r="W68" s="28" t="s">
        <v>304</v>
      </c>
      <c r="X68" s="27">
        <v>4</v>
      </c>
      <c r="Y68" s="14" t="s">
        <v>191</v>
      </c>
      <c r="Z68" s="14">
        <v>4</v>
      </c>
      <c r="AA68" s="12" t="s">
        <v>97</v>
      </c>
      <c r="AB68" s="12">
        <v>4</v>
      </c>
      <c r="AC68" s="32" t="s">
        <v>96</v>
      </c>
      <c r="AD68" s="25">
        <v>4</v>
      </c>
      <c r="AE68" s="35" t="s">
        <v>174</v>
      </c>
      <c r="AF68" s="39">
        <v>4</v>
      </c>
      <c r="AG68" s="14" t="s">
        <v>98</v>
      </c>
      <c r="AH68" s="41">
        <v>4</v>
      </c>
      <c r="AI68" s="12" t="s">
        <v>93</v>
      </c>
      <c r="AJ68" s="12">
        <v>4</v>
      </c>
      <c r="AK68" s="24" t="s">
        <v>257</v>
      </c>
      <c r="AL68" s="25">
        <v>4</v>
      </c>
      <c r="AM68" s="28" t="s">
        <v>300</v>
      </c>
      <c r="AN68" s="39">
        <v>4</v>
      </c>
      <c r="AO68" s="14" t="s">
        <v>523</v>
      </c>
      <c r="AP68" s="14">
        <v>4</v>
      </c>
      <c r="AQ68" s="12" t="s">
        <v>263</v>
      </c>
      <c r="AR68" s="12">
        <v>4</v>
      </c>
      <c r="AS68" s="32" t="s">
        <v>263</v>
      </c>
      <c r="AT68" s="25">
        <v>4</v>
      </c>
      <c r="AU68" s="35" t="s">
        <v>377</v>
      </c>
      <c r="AV68" s="39">
        <v>4</v>
      </c>
      <c r="AW68" s="14" t="s">
        <v>581</v>
      </c>
      <c r="AX68" s="49">
        <v>4</v>
      </c>
      <c r="AY68" s="12" t="s">
        <v>579</v>
      </c>
      <c r="AZ68" s="51">
        <v>4</v>
      </c>
      <c r="BA68" s="25" t="s">
        <v>579</v>
      </c>
      <c r="BB68" s="25">
        <v>4</v>
      </c>
      <c r="BC68" s="28" t="s">
        <v>603</v>
      </c>
      <c r="BD68" s="27">
        <v>4</v>
      </c>
    </row>
    <row r="69" spans="1:56" x14ac:dyDescent="0.2">
      <c r="A69" s="14" t="s">
        <v>95</v>
      </c>
      <c r="B69" s="14">
        <v>3</v>
      </c>
      <c r="C69" s="12" t="s">
        <v>92</v>
      </c>
      <c r="D69" s="12">
        <v>3</v>
      </c>
      <c r="E69" s="25" t="s">
        <v>92</v>
      </c>
      <c r="F69" s="25">
        <v>3</v>
      </c>
      <c r="G69" s="28" t="s">
        <v>89</v>
      </c>
      <c r="H69" s="27">
        <v>3</v>
      </c>
      <c r="I69" s="14" t="s">
        <v>192</v>
      </c>
      <c r="J69" s="14">
        <v>3</v>
      </c>
      <c r="K69" s="12" t="s">
        <v>179</v>
      </c>
      <c r="L69" s="12">
        <v>3</v>
      </c>
      <c r="M69" s="32" t="s">
        <v>264</v>
      </c>
      <c r="N69" s="25">
        <v>3</v>
      </c>
      <c r="O69" s="35" t="s">
        <v>303</v>
      </c>
      <c r="P69" s="27">
        <v>3</v>
      </c>
      <c r="Q69" s="14" t="s">
        <v>194</v>
      </c>
      <c r="R69" s="14">
        <v>3</v>
      </c>
      <c r="S69" s="12" t="s">
        <v>179</v>
      </c>
      <c r="T69" s="12">
        <v>3</v>
      </c>
      <c r="U69" s="32" t="s">
        <v>382</v>
      </c>
      <c r="V69" s="25">
        <v>3</v>
      </c>
      <c r="W69" s="28" t="s">
        <v>305</v>
      </c>
      <c r="X69" s="27">
        <v>3</v>
      </c>
      <c r="Y69" s="14" t="s">
        <v>192</v>
      </c>
      <c r="Z69" s="14">
        <v>3</v>
      </c>
      <c r="AA69" s="12" t="s">
        <v>98</v>
      </c>
      <c r="AB69" s="12">
        <v>3</v>
      </c>
      <c r="AC69" s="32" t="s">
        <v>97</v>
      </c>
      <c r="AD69" s="25">
        <v>3</v>
      </c>
      <c r="AE69" s="35" t="s">
        <v>175</v>
      </c>
      <c r="AF69" s="39">
        <v>3</v>
      </c>
      <c r="AG69" s="14" t="s">
        <v>179</v>
      </c>
      <c r="AH69" s="41">
        <v>3</v>
      </c>
      <c r="AI69" s="12" t="s">
        <v>174</v>
      </c>
      <c r="AJ69" s="12">
        <v>3</v>
      </c>
      <c r="AK69" s="24" t="s">
        <v>301</v>
      </c>
      <c r="AL69" s="25">
        <v>3</v>
      </c>
      <c r="AM69" s="28" t="s">
        <v>257</v>
      </c>
      <c r="AN69" s="39">
        <v>3</v>
      </c>
      <c r="AO69" s="14" t="s">
        <v>264</v>
      </c>
      <c r="AP69" s="14">
        <v>3</v>
      </c>
      <c r="AQ69" s="12" t="s">
        <v>264</v>
      </c>
      <c r="AR69" s="12">
        <v>3</v>
      </c>
      <c r="AS69" s="32" t="s">
        <v>264</v>
      </c>
      <c r="AT69" s="25">
        <v>3</v>
      </c>
      <c r="AU69" s="35" t="s">
        <v>522</v>
      </c>
      <c r="AV69" s="39">
        <v>3</v>
      </c>
      <c r="AW69" s="14" t="s">
        <v>582</v>
      </c>
      <c r="AX69" s="49">
        <v>3</v>
      </c>
      <c r="AY69" s="12" t="s">
        <v>580</v>
      </c>
      <c r="AZ69" s="51">
        <v>3</v>
      </c>
      <c r="BA69" s="25" t="s">
        <v>580</v>
      </c>
      <c r="BB69" s="25">
        <v>3</v>
      </c>
      <c r="BC69" s="28" t="s">
        <v>575</v>
      </c>
      <c r="BD69" s="27">
        <v>3</v>
      </c>
    </row>
    <row r="70" spans="1:56" x14ac:dyDescent="0.2">
      <c r="A70" s="14" t="s">
        <v>96</v>
      </c>
      <c r="B70" s="14">
        <v>2</v>
      </c>
      <c r="C70" s="12" t="s">
        <v>93</v>
      </c>
      <c r="D70" s="12">
        <v>2</v>
      </c>
      <c r="E70" s="25" t="s">
        <v>93</v>
      </c>
      <c r="F70" s="25">
        <v>2</v>
      </c>
      <c r="G70" s="28" t="s">
        <v>91</v>
      </c>
      <c r="H70" s="27">
        <v>2</v>
      </c>
      <c r="I70" s="14" t="s">
        <v>193</v>
      </c>
      <c r="J70" s="14">
        <v>2</v>
      </c>
      <c r="K70" s="12" t="s">
        <v>180</v>
      </c>
      <c r="L70" s="12">
        <v>2</v>
      </c>
      <c r="M70" s="31" t="s">
        <v>265</v>
      </c>
      <c r="N70" s="25">
        <v>2</v>
      </c>
      <c r="O70" s="35" t="s">
        <v>304</v>
      </c>
      <c r="P70" s="27">
        <v>2</v>
      </c>
      <c r="Q70" s="14" t="s">
        <v>195</v>
      </c>
      <c r="R70" s="14">
        <v>2</v>
      </c>
      <c r="S70" s="12" t="s">
        <v>99</v>
      </c>
      <c r="T70" s="12">
        <v>2</v>
      </c>
      <c r="U70" s="32" t="s">
        <v>383</v>
      </c>
      <c r="V70" s="25">
        <v>2</v>
      </c>
      <c r="W70" s="28" t="s">
        <v>265</v>
      </c>
      <c r="X70" s="27">
        <v>2</v>
      </c>
      <c r="Y70" s="14" t="s">
        <v>193</v>
      </c>
      <c r="Z70" s="14">
        <v>2</v>
      </c>
      <c r="AA70" s="12" t="s">
        <v>99</v>
      </c>
      <c r="AB70" s="12">
        <v>2</v>
      </c>
      <c r="AC70" s="31" t="s">
        <v>98</v>
      </c>
      <c r="AD70" s="25">
        <v>2</v>
      </c>
      <c r="AE70" s="35" t="s">
        <v>96</v>
      </c>
      <c r="AF70" s="39">
        <v>2</v>
      </c>
      <c r="AG70" s="14" t="s">
        <v>99</v>
      </c>
      <c r="AH70" s="41">
        <v>2</v>
      </c>
      <c r="AI70" s="12" t="s">
        <v>94</v>
      </c>
      <c r="AJ70" s="12">
        <v>2</v>
      </c>
      <c r="AK70" s="24" t="s">
        <v>302</v>
      </c>
      <c r="AL70" s="25">
        <v>2</v>
      </c>
      <c r="AM70" s="28" t="s">
        <v>301</v>
      </c>
      <c r="AN70" s="39">
        <v>2</v>
      </c>
      <c r="AO70" s="14" t="s">
        <v>265</v>
      </c>
      <c r="AP70" s="14">
        <v>2</v>
      </c>
      <c r="AQ70" s="12" t="s">
        <v>265</v>
      </c>
      <c r="AR70" s="12">
        <v>2</v>
      </c>
      <c r="AS70" s="31" t="s">
        <v>265</v>
      </c>
      <c r="AT70" s="25">
        <v>2</v>
      </c>
      <c r="AU70" s="35" t="s">
        <v>263</v>
      </c>
      <c r="AV70" s="39">
        <v>2</v>
      </c>
      <c r="AW70" s="14" t="s">
        <v>583</v>
      </c>
      <c r="AX70" s="49">
        <v>2</v>
      </c>
      <c r="AY70" s="12" t="s">
        <v>581</v>
      </c>
      <c r="AZ70" s="51">
        <v>2</v>
      </c>
      <c r="BA70" s="25" t="s">
        <v>581</v>
      </c>
      <c r="BB70" s="25">
        <v>2</v>
      </c>
      <c r="BC70" s="28" t="s">
        <v>576</v>
      </c>
      <c r="BD70" s="27">
        <v>2</v>
      </c>
    </row>
    <row r="71" spans="1:56" x14ac:dyDescent="0.2">
      <c r="A71" s="20" t="s">
        <v>97</v>
      </c>
      <c r="B71" s="20">
        <v>1</v>
      </c>
      <c r="C71" s="15" t="s">
        <v>94</v>
      </c>
      <c r="D71" s="15">
        <v>1</v>
      </c>
      <c r="E71" s="26" t="s">
        <v>94</v>
      </c>
      <c r="F71" s="26">
        <v>1</v>
      </c>
      <c r="G71" s="29" t="s">
        <v>92</v>
      </c>
      <c r="H71" s="30">
        <v>1</v>
      </c>
      <c r="I71" s="20" t="s">
        <v>194</v>
      </c>
      <c r="J71" s="20">
        <v>1</v>
      </c>
      <c r="K71" s="15" t="s">
        <v>181</v>
      </c>
      <c r="L71" s="15">
        <v>1</v>
      </c>
      <c r="M71" s="33" t="s">
        <v>266</v>
      </c>
      <c r="N71" s="26">
        <v>1</v>
      </c>
      <c r="O71" s="36" t="s">
        <v>305</v>
      </c>
      <c r="P71" s="30">
        <v>1</v>
      </c>
      <c r="Q71" s="20" t="s">
        <v>296</v>
      </c>
      <c r="R71" s="20">
        <v>1</v>
      </c>
      <c r="S71" s="15" t="s">
        <v>180</v>
      </c>
      <c r="T71" s="15">
        <v>1</v>
      </c>
      <c r="U71" s="33" t="s">
        <v>384</v>
      </c>
      <c r="V71" s="26">
        <v>1</v>
      </c>
      <c r="W71" s="29" t="s">
        <v>415</v>
      </c>
      <c r="X71" s="30">
        <v>1</v>
      </c>
      <c r="Y71" s="20" t="s">
        <v>194</v>
      </c>
      <c r="Z71" s="20">
        <v>1</v>
      </c>
      <c r="AA71" s="15" t="s">
        <v>191</v>
      </c>
      <c r="AB71" s="15">
        <v>1</v>
      </c>
      <c r="AC71" s="37" t="s">
        <v>99</v>
      </c>
      <c r="AD71" s="26">
        <v>1</v>
      </c>
      <c r="AE71" s="36" t="s">
        <v>97</v>
      </c>
      <c r="AF71" s="40">
        <v>1</v>
      </c>
      <c r="AG71" s="14" t="s">
        <v>180</v>
      </c>
      <c r="AH71" s="42">
        <v>1</v>
      </c>
      <c r="AI71" s="12" t="s">
        <v>175</v>
      </c>
      <c r="AJ71" s="15">
        <v>1</v>
      </c>
      <c r="AK71" s="25" t="s">
        <v>261</v>
      </c>
      <c r="AL71" s="25">
        <v>1</v>
      </c>
      <c r="AM71" s="27" t="s">
        <v>302</v>
      </c>
      <c r="AN71" s="40">
        <v>1</v>
      </c>
      <c r="AO71" s="14" t="s">
        <v>266</v>
      </c>
      <c r="AP71" s="14">
        <v>1</v>
      </c>
      <c r="AQ71" s="12" t="s">
        <v>266</v>
      </c>
      <c r="AR71" s="12">
        <v>1</v>
      </c>
      <c r="AS71" s="31" t="s">
        <v>266</v>
      </c>
      <c r="AT71" s="25">
        <v>1</v>
      </c>
      <c r="AU71" s="35" t="s">
        <v>264</v>
      </c>
      <c r="AV71" s="39">
        <v>1</v>
      </c>
      <c r="AW71" s="14" t="s">
        <v>584</v>
      </c>
      <c r="AX71" s="50">
        <v>1</v>
      </c>
      <c r="AY71" s="12" t="s">
        <v>582</v>
      </c>
      <c r="AZ71" s="52">
        <v>1</v>
      </c>
      <c r="BA71" s="25" t="s">
        <v>582</v>
      </c>
      <c r="BB71" s="25">
        <v>1</v>
      </c>
      <c r="BC71" s="28" t="s">
        <v>577</v>
      </c>
      <c r="BD71" s="27">
        <v>1</v>
      </c>
    </row>
    <row r="72" spans="1:56" x14ac:dyDescent="0.2">
      <c r="A72" s="14" t="s">
        <v>98</v>
      </c>
      <c r="B72" s="14">
        <v>0</v>
      </c>
      <c r="C72" s="12" t="s">
        <v>96</v>
      </c>
      <c r="D72" s="12">
        <v>0</v>
      </c>
      <c r="E72" s="25" t="s">
        <v>96</v>
      </c>
      <c r="F72" s="25">
        <v>0</v>
      </c>
      <c r="G72" s="28" t="s">
        <v>93</v>
      </c>
      <c r="H72" s="27">
        <v>0</v>
      </c>
      <c r="I72" s="14" t="s">
        <v>195</v>
      </c>
      <c r="J72" s="14">
        <v>0</v>
      </c>
      <c r="K72" s="12" t="s">
        <v>182</v>
      </c>
      <c r="L72" s="12">
        <v>0</v>
      </c>
      <c r="M72" s="32" t="s">
        <v>267</v>
      </c>
      <c r="N72" s="25">
        <v>0</v>
      </c>
      <c r="O72" s="35" t="s">
        <v>265</v>
      </c>
      <c r="P72" s="27">
        <v>0</v>
      </c>
      <c r="Q72" s="14" t="s">
        <v>237</v>
      </c>
      <c r="R72" s="14">
        <v>0</v>
      </c>
      <c r="S72" s="12" t="s">
        <v>191</v>
      </c>
      <c r="T72" s="12">
        <v>0</v>
      </c>
      <c r="U72" s="32" t="s">
        <v>385</v>
      </c>
      <c r="V72" s="25">
        <v>0</v>
      </c>
      <c r="W72" s="28" t="s">
        <v>383</v>
      </c>
      <c r="X72" s="27">
        <v>0</v>
      </c>
      <c r="Y72" s="14" t="s">
        <v>195</v>
      </c>
      <c r="Z72" s="14">
        <v>0</v>
      </c>
      <c r="AA72" s="12" t="s">
        <v>192</v>
      </c>
      <c r="AB72" s="12">
        <v>0</v>
      </c>
      <c r="AC72" s="31" t="s">
        <v>191</v>
      </c>
      <c r="AD72" s="25">
        <v>0</v>
      </c>
      <c r="AE72" s="35" t="s">
        <v>98</v>
      </c>
      <c r="AF72" s="39">
        <v>0</v>
      </c>
      <c r="AG72" s="14" t="s">
        <v>191</v>
      </c>
      <c r="AH72" s="41">
        <v>0</v>
      </c>
      <c r="AI72" s="12" t="s">
        <v>95</v>
      </c>
      <c r="AJ72" s="12">
        <v>0</v>
      </c>
      <c r="AK72" s="25" t="s">
        <v>262</v>
      </c>
      <c r="AL72" s="25">
        <v>0</v>
      </c>
      <c r="AM72" s="27" t="s">
        <v>261</v>
      </c>
      <c r="AN72" s="39">
        <v>0</v>
      </c>
      <c r="AO72" s="14" t="s">
        <v>267</v>
      </c>
      <c r="AP72" s="14">
        <v>0</v>
      </c>
      <c r="AQ72" s="12" t="s">
        <v>267</v>
      </c>
      <c r="AR72" s="12">
        <v>0</v>
      </c>
      <c r="AS72" s="31" t="s">
        <v>267</v>
      </c>
      <c r="AT72" s="25">
        <v>0</v>
      </c>
      <c r="AU72" s="35" t="s">
        <v>265</v>
      </c>
      <c r="AV72" s="39">
        <v>0</v>
      </c>
      <c r="AW72" s="14" t="s">
        <v>622</v>
      </c>
      <c r="AX72" s="49">
        <v>0</v>
      </c>
      <c r="AY72" s="12" t="s">
        <v>583</v>
      </c>
      <c r="AZ72" s="51">
        <v>0</v>
      </c>
      <c r="BA72" s="25" t="s">
        <v>583</v>
      </c>
      <c r="BB72" s="25">
        <v>0</v>
      </c>
      <c r="BC72" s="28" t="s">
        <v>578</v>
      </c>
      <c r="BD72" s="27">
        <v>0</v>
      </c>
    </row>
    <row r="73" spans="1:56" x14ac:dyDescent="0.2">
      <c r="C73" s="19"/>
      <c r="E73" s="13"/>
      <c r="M73" s="21"/>
      <c r="O73" s="23"/>
    </row>
    <row r="74" spans="1:56" x14ac:dyDescent="0.2">
      <c r="C74" s="19"/>
      <c r="M74" s="21"/>
      <c r="O74" s="23"/>
    </row>
    <row r="75" spans="1:56" x14ac:dyDescent="0.2">
      <c r="C75" s="19"/>
      <c r="M75" s="21"/>
      <c r="O75" s="23"/>
    </row>
    <row r="76" spans="1:56" x14ac:dyDescent="0.2">
      <c r="C76" s="19"/>
      <c r="M76" s="21"/>
      <c r="O76" s="23"/>
    </row>
    <row r="77" spans="1:56" x14ac:dyDescent="0.2">
      <c r="M77" s="21"/>
      <c r="O77" s="23"/>
    </row>
    <row r="78" spans="1:56" x14ac:dyDescent="0.2">
      <c r="M78" s="21"/>
      <c r="O78" s="23"/>
    </row>
    <row r="79" spans="1:56" x14ac:dyDescent="0.2">
      <c r="M79" s="21"/>
      <c r="O79" s="23"/>
    </row>
    <row r="80" spans="1:56" x14ac:dyDescent="0.2">
      <c r="M80" s="22"/>
      <c r="O80" s="23"/>
    </row>
  </sheetData>
  <sortState xmlns:xlrd2="http://schemas.microsoft.com/office/spreadsheetml/2017/richdata2" ref="O2:O6">
    <sortCondition ref="O2"/>
  </sortState>
  <mergeCells count="28">
    <mergeCell ref="AU1:AV1"/>
    <mergeCell ref="AW1:AX1"/>
    <mergeCell ref="AY1:AZ1"/>
    <mergeCell ref="BA1:BB1"/>
    <mergeCell ref="BC1:BD1"/>
    <mergeCell ref="AK1:AL1"/>
    <mergeCell ref="AM1:AN1"/>
    <mergeCell ref="AO1:AP1"/>
    <mergeCell ref="AQ1:AR1"/>
    <mergeCell ref="AS1:AT1"/>
    <mergeCell ref="AA1:AB1"/>
    <mergeCell ref="AC1:AD1"/>
    <mergeCell ref="AE1:AF1"/>
    <mergeCell ref="AG1:AH1"/>
    <mergeCell ref="AI1:AJ1"/>
    <mergeCell ref="Q1:R1"/>
    <mergeCell ref="S1:T1"/>
    <mergeCell ref="U1:V1"/>
    <mergeCell ref="W1:X1"/>
    <mergeCell ref="Y1:Z1"/>
    <mergeCell ref="O1:P1"/>
    <mergeCell ref="A1:B1"/>
    <mergeCell ref="C1:D1"/>
    <mergeCell ref="I1:J1"/>
    <mergeCell ref="K1:L1"/>
    <mergeCell ref="M1:N1"/>
    <mergeCell ref="E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 BF BG</vt:lpstr>
      <vt:lpstr>RESULTATS TRIÉS BFBG</vt:lpstr>
      <vt:lpstr> MF MG</vt:lpstr>
      <vt:lpstr>RESULTATS TRIES MF MG</vt:lpstr>
      <vt:lpstr>Bareme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Forestier</dc:creator>
  <cp:lastModifiedBy>Microsoft Office User</cp:lastModifiedBy>
  <cp:lastPrinted>2024-03-20T15:32:27Z</cp:lastPrinted>
  <dcterms:created xsi:type="dcterms:W3CDTF">2017-05-02T19:14:00Z</dcterms:created>
  <dcterms:modified xsi:type="dcterms:W3CDTF">2024-03-22T13:16:03Z</dcterms:modified>
</cp:coreProperties>
</file>